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<sst xmlns="http://schemas.openxmlformats.org/spreadsheetml/2006/main" count="184" uniqueCount="128">
  <si>
    <t xml:space="preserve">  事        業        概        況</t>
  </si>
  <si>
    <t>単位：件、1000円</t>
  </si>
  <si>
    <t>国        民        年        金</t>
  </si>
  <si>
    <t>（ 拠           出 ）          給           付           状           況</t>
  </si>
  <si>
    <t>被        保        険        者</t>
  </si>
  <si>
    <t>老          齢</t>
  </si>
  <si>
    <t>給        付</t>
  </si>
  <si>
    <t>短           期           給           付</t>
  </si>
  <si>
    <t>老齢福祉年金給付状況</t>
  </si>
  <si>
    <t>市町村</t>
  </si>
  <si>
    <t>総          数</t>
  </si>
  <si>
    <t>4)  新        法        分</t>
  </si>
  <si>
    <t>1)  旧     法     分</t>
  </si>
  <si>
    <t>2)  新     法     分</t>
  </si>
  <si>
    <t>3)  旧     法     分</t>
  </si>
  <si>
    <t>地  方  庁  裁  定</t>
  </si>
  <si>
    <t>中   央   裁   定</t>
  </si>
  <si>
    <t>件数</t>
  </si>
  <si>
    <t>金額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</si>
  <si>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</si>
  <si>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</si>
  <si>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</si>
  <si>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</si>
  <si>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</si>
  <si>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</si>
  <si>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</si>
  <si>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</si>
  <si>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</si>
  <si>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</si>
  <si>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</si>
  <si>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</si>
  <si>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</si>
  <si>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</si>
  <si>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</si>
  <si>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</si>
  <si>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</si>
  <si>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</si>
  <si>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</si>
  <si>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</si>
  <si>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</si>
  <si>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</si>
  <si>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</si>
  <si>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</si>
  <si>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</si>
  <si>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</si>
  <si>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</si>
  <si>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</si>
  <si>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</si>
  <si>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</si>
  <si>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</si>
  <si>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</si>
  <si>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</si>
  <si>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</si>
  <si>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</si>
  <si>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</si>
  <si>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</si>
  <si>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</si>
  <si>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</si>
  <si>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</si>
  <si>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</si>
  <si>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</si>
  <si>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</si>
  <si>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</si>
  <si>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</si>
  <si>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</si>
  <si>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</si>
  <si>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</si>
  <si>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</si>
  <si>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</si>
  <si>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</si>
  <si>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</si>
  <si>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</si>
  <si>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</si>
  <si>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</si>
  <si>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</si>
  <si>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</si>
  <si>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</si>
  <si>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</si>
  <si>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</si>
  <si>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</si>
  <si>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</si>
  <si>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</si>
  <si>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</si>
  <si>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</si>
  <si>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</si>
  <si>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</si>
  <si>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</si>
  <si>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</si>
  <si>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</si>
  <si>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</si>
  <si>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</si>
  <si>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</si>
  <si>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</si>
  <si>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</si>
  <si>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</si>
  <si>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</si>
  <si>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</si>
  <si>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</si>
  <si>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</si>
  <si>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</si>
  <si>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</si>
  <si>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</si>
  <si>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</si>
  <si>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</si>
  <si>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</si>
  <si>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</si>
  <si>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</si>
  <si>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</si>
  <si>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</si>
  <si>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不明</t>
  </si>
  <si>
    <t xml:space="preserve">    資料  県国民年金課「国民年金事業年報」</t>
  </si>
  <si>
    <t xml:space="preserve">     302    社会保障  17</t>
  </si>
  <si>
    <t xml:space="preserve">                         ２０８     国        民        年        金</t>
  </si>
  <si>
    <t>17  社会保障     303</t>
  </si>
  <si>
    <t>（ 平 成 9 年 度 ）</t>
  </si>
  <si>
    <t>総数</t>
  </si>
  <si>
    <t>強制加入</t>
  </si>
  <si>
    <t>任意加入</t>
  </si>
  <si>
    <t>第３号</t>
  </si>
  <si>
    <t>平成9年度</t>
  </si>
  <si>
    <t xml:space="preserve">      1)老齢、五年、通算老齢各年金から成る。        　　　2)老齢基礎年金から成る。 </t>
  </si>
  <si>
    <t xml:space="preserve">      3)障害、母子、準母子、遺児、寡婦各年金から成る。　　4)障害基礎年金、遺族基礎年金、寡婦年金（新法分のみ）から成る。</t>
  </si>
  <si>
    <t xml:space="preserve">     304    社会保障  17</t>
  </si>
  <si>
    <t>17  社会保障     305</t>
  </si>
  <si>
    <t xml:space="preserve">                         ２０８     国        民        年        金</t>
  </si>
  <si>
    <t>（ 平 成 9 年 度 ）（続）</t>
  </si>
  <si>
    <t>-</t>
  </si>
  <si>
    <t xml:space="preserve">      1)老齢、五年、通算老齢各年金から成る。    　　　　　2)老齢基礎年金から成る。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</si>
</sst>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15" applyFont="1" applyAlignment="1" quotePrefix="1">
      <alignment horizontal="right"/>
    </xf>
    <xf numFmtId="0" fontId="5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showGridLines="0" tabSelected="1" workbookViewId="0" topLeftCell="H1">
      <selection activeCell="O7" sqref="O7:P8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9.75390625" style="3" customWidth="1"/>
    <col min="4" max="4" width="0.875" style="3" customWidth="1"/>
    <col min="5" max="9" width="14.75390625" style="3" customWidth="1"/>
    <col min="10" max="10" width="16.75390625" style="3" customWidth="1"/>
    <col min="11" max="11" width="14.75390625" style="3" customWidth="1"/>
    <col min="12" max="12" width="16.75390625" style="3" customWidth="1"/>
    <col min="13" max="14" width="4.00390625" style="3" customWidth="1"/>
    <col min="15" max="15" width="12.75390625" style="3" customWidth="1"/>
    <col min="16" max="16" width="15.75390625" style="3" customWidth="1"/>
    <col min="17" max="17" width="12.75390625" style="3" customWidth="1"/>
    <col min="18" max="18" width="15.75390625" style="3" customWidth="1"/>
    <col min="19" max="19" width="12.75390625" style="3" customWidth="1"/>
    <col min="20" max="20" width="15.75390625" style="3" customWidth="1"/>
    <col min="21" max="21" width="12.75390625" style="3" customWidth="1"/>
    <col min="22" max="24" width="15.75390625" style="3" customWidth="1"/>
    <col min="25" max="25" width="4.00390625" style="3" customWidth="1"/>
    <col min="26" max="16384" width="8.625" style="3" customWidth="1"/>
  </cols>
  <sheetData>
    <row r="1" spans="3:24" ht="15" customHeight="1">
      <c r="C1" s="3" t="s">
        <v>111</v>
      </c>
      <c r="O1" s="4"/>
      <c r="V1" s="5" t="s">
        <v>113</v>
      </c>
      <c r="W1" s="5"/>
      <c r="X1" s="5"/>
    </row>
    <row r="2" spans="3:20" ht="24">
      <c r="C2" s="6" t="s">
        <v>112</v>
      </c>
      <c r="O2" s="6" t="s">
        <v>0</v>
      </c>
      <c r="T2" s="3" t="s">
        <v>114</v>
      </c>
    </row>
    <row r="3" ht="15" customHeight="1"/>
    <row r="4" spans="2:24" ht="1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O4" s="7"/>
      <c r="P4" s="7"/>
      <c r="Q4" s="7"/>
      <c r="R4" s="7"/>
      <c r="S4" s="7"/>
      <c r="T4" s="7"/>
      <c r="U4" s="7"/>
      <c r="V4" s="7"/>
      <c r="W4" s="8" t="s">
        <v>1</v>
      </c>
      <c r="X4" s="8"/>
    </row>
    <row r="5" spans="4:24" ht="15" customHeight="1">
      <c r="D5" s="9"/>
      <c r="E5" s="52" t="s">
        <v>4</v>
      </c>
      <c r="F5" s="53"/>
      <c r="G5" s="53"/>
      <c r="H5" s="54"/>
      <c r="I5" s="10" t="s">
        <v>2</v>
      </c>
      <c r="J5" s="11"/>
      <c r="K5" s="11"/>
      <c r="L5" s="11"/>
      <c r="O5" s="11" t="s">
        <v>3</v>
      </c>
      <c r="P5" s="11"/>
      <c r="Q5" s="11"/>
      <c r="R5" s="11"/>
      <c r="S5" s="11"/>
      <c r="T5" s="11"/>
      <c r="U5" s="11"/>
      <c r="V5" s="11"/>
      <c r="W5" s="12"/>
      <c r="X5" s="13"/>
    </row>
    <row r="6" spans="4:24" ht="15" customHeight="1">
      <c r="D6" s="9"/>
      <c r="E6" s="55"/>
      <c r="F6" s="56"/>
      <c r="G6" s="56"/>
      <c r="H6" s="57"/>
      <c r="I6" s="12"/>
      <c r="K6" s="10" t="s">
        <v>5</v>
      </c>
      <c r="L6" s="11"/>
      <c r="O6" s="11" t="s">
        <v>6</v>
      </c>
      <c r="P6" s="11"/>
      <c r="Q6" s="10" t="s">
        <v>7</v>
      </c>
      <c r="R6" s="11"/>
      <c r="S6" s="11"/>
      <c r="T6" s="11"/>
      <c r="U6" s="11"/>
      <c r="V6" s="11"/>
      <c r="W6" s="14" t="s">
        <v>8</v>
      </c>
      <c r="X6" s="15"/>
    </row>
    <row r="7" spans="3:24" ht="15" customHeight="1">
      <c r="C7" s="16" t="s">
        <v>9</v>
      </c>
      <c r="D7" s="9"/>
      <c r="E7" s="13"/>
      <c r="F7" s="12"/>
      <c r="G7" s="12"/>
      <c r="H7" s="12"/>
      <c r="I7" s="14" t="s">
        <v>10</v>
      </c>
      <c r="J7" s="5"/>
      <c r="K7" s="48" t="s">
        <v>12</v>
      </c>
      <c r="L7" s="49"/>
      <c r="O7" s="50" t="s">
        <v>13</v>
      </c>
      <c r="P7" s="51"/>
      <c r="Q7" s="48" t="s">
        <v>14</v>
      </c>
      <c r="R7" s="51"/>
      <c r="S7" s="10" t="s">
        <v>11</v>
      </c>
      <c r="T7" s="11"/>
      <c r="U7" s="11"/>
      <c r="V7" s="11"/>
      <c r="W7" s="17"/>
      <c r="X7" s="18"/>
    </row>
    <row r="8" spans="4:24" ht="15" customHeight="1">
      <c r="D8" s="9"/>
      <c r="E8" s="19" t="s">
        <v>115</v>
      </c>
      <c r="F8" s="20" t="s">
        <v>116</v>
      </c>
      <c r="G8" s="20" t="s">
        <v>117</v>
      </c>
      <c r="H8" s="20" t="s">
        <v>118</v>
      </c>
      <c r="I8" s="17"/>
      <c r="J8" s="18"/>
      <c r="K8" s="45"/>
      <c r="L8" s="46"/>
      <c r="O8" s="46"/>
      <c r="P8" s="47"/>
      <c r="Q8" s="45"/>
      <c r="R8" s="47"/>
      <c r="S8" s="10" t="s">
        <v>15</v>
      </c>
      <c r="T8" s="11"/>
      <c r="U8" s="10" t="s">
        <v>16</v>
      </c>
      <c r="V8" s="11"/>
      <c r="W8" s="38" t="s">
        <v>17</v>
      </c>
      <c r="X8" s="40" t="s">
        <v>18</v>
      </c>
    </row>
    <row r="9" spans="2:24" ht="15" customHeight="1">
      <c r="B9" s="18"/>
      <c r="C9" s="18"/>
      <c r="D9" s="21"/>
      <c r="E9" s="22"/>
      <c r="F9" s="23"/>
      <c r="G9" s="23"/>
      <c r="H9" s="23"/>
      <c r="I9" s="23" t="s">
        <v>17</v>
      </c>
      <c r="J9" s="23" t="s">
        <v>18</v>
      </c>
      <c r="K9" s="23" t="s">
        <v>17</v>
      </c>
      <c r="L9" s="23" t="s">
        <v>18</v>
      </c>
      <c r="O9" s="22" t="s">
        <v>17</v>
      </c>
      <c r="P9" s="23" t="s">
        <v>18</v>
      </c>
      <c r="Q9" s="23" t="s">
        <v>17</v>
      </c>
      <c r="R9" s="23" t="s">
        <v>18</v>
      </c>
      <c r="S9" s="23" t="s">
        <v>17</v>
      </c>
      <c r="T9" s="23" t="s">
        <v>18</v>
      </c>
      <c r="U9" s="23" t="s">
        <v>17</v>
      </c>
      <c r="V9" s="23" t="s">
        <v>18</v>
      </c>
      <c r="W9" s="39"/>
      <c r="X9" s="41"/>
    </row>
    <row r="10" spans="4:5" ht="15" customHeight="1">
      <c r="D10" s="9"/>
      <c r="E10" s="13"/>
    </row>
    <row r="11" spans="3:24" ht="15" customHeight="1">
      <c r="C11" s="24" t="s">
        <v>119</v>
      </c>
      <c r="D11" s="9"/>
      <c r="E11" s="1">
        <f>SUM(E14:E16,E146)</f>
        <v>374172</v>
      </c>
      <c r="F11" s="1">
        <f>SUM(F14:F16,F146)</f>
        <v>243817</v>
      </c>
      <c r="G11" s="1">
        <f>SUM(G14:G16,G146)</f>
        <v>3194</v>
      </c>
      <c r="H11" s="1">
        <f aca="true" t="shared" si="0" ref="H11:W11">SUM(H14:H16,H146)</f>
        <v>127161</v>
      </c>
      <c r="I11" s="1">
        <f t="shared" si="0"/>
        <v>255551</v>
      </c>
      <c r="J11" s="1">
        <v>138884703</v>
      </c>
      <c r="K11" s="1">
        <f t="shared" si="0"/>
        <v>109956</v>
      </c>
      <c r="L11" s="1">
        <v>42569104</v>
      </c>
      <c r="M11" s="1"/>
      <c r="N11" s="1"/>
      <c r="O11" s="1">
        <f t="shared" si="0"/>
        <v>114870</v>
      </c>
      <c r="P11" s="1">
        <v>69481784</v>
      </c>
      <c r="Q11" s="1">
        <f t="shared" si="0"/>
        <v>3773</v>
      </c>
      <c r="R11" s="1">
        <v>3379932</v>
      </c>
      <c r="S11" s="1">
        <f t="shared" si="0"/>
        <v>22169</v>
      </c>
      <c r="T11" s="1">
        <v>19640827</v>
      </c>
      <c r="U11" s="1">
        <f t="shared" si="0"/>
        <v>4783</v>
      </c>
      <c r="V11" s="1">
        <v>3813056</v>
      </c>
      <c r="W11" s="1">
        <f t="shared" si="0"/>
        <v>6528</v>
      </c>
      <c r="X11" s="1">
        <v>2626867</v>
      </c>
    </row>
    <row r="12" spans="3:24" ht="15" customHeight="1">
      <c r="C12" s="24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3:24" ht="15" customHeight="1">
      <c r="C13" s="24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3:24" ht="15" customHeight="1">
      <c r="C14" s="24" t="s">
        <v>19</v>
      </c>
      <c r="D14" s="9"/>
      <c r="E14" s="1">
        <f>SUM(E19:E27)</f>
        <v>230842</v>
      </c>
      <c r="F14" s="1">
        <f>SUM(F19:F27)</f>
        <v>140856</v>
      </c>
      <c r="G14" s="1">
        <f>SUM(G19:G27)</f>
        <v>2250</v>
      </c>
      <c r="H14" s="1">
        <f aca="true" t="shared" si="1" ref="H14:W14">SUM(H19:H27)</f>
        <v>87736</v>
      </c>
      <c r="I14" s="1">
        <f t="shared" si="1"/>
        <v>139329</v>
      </c>
      <c r="J14" s="1">
        <v>75417020</v>
      </c>
      <c r="K14" s="1">
        <f t="shared" si="1"/>
        <v>58205</v>
      </c>
      <c r="L14" s="1">
        <v>21687289</v>
      </c>
      <c r="M14" s="1"/>
      <c r="N14" s="1"/>
      <c r="O14" s="1">
        <f t="shared" si="1"/>
        <v>65037</v>
      </c>
      <c r="P14" s="1">
        <v>39622267</v>
      </c>
      <c r="Q14" s="1">
        <f t="shared" si="1"/>
        <v>1650</v>
      </c>
      <c r="R14" s="1">
        <v>1477660</v>
      </c>
      <c r="S14" s="1">
        <f t="shared" si="1"/>
        <v>11503</v>
      </c>
      <c r="T14" s="1">
        <v>10266816</v>
      </c>
      <c r="U14" s="1">
        <f t="shared" si="1"/>
        <v>2934</v>
      </c>
      <c r="V14" s="1">
        <v>2362988</v>
      </c>
      <c r="W14" s="1">
        <f t="shared" si="1"/>
        <v>3355</v>
      </c>
      <c r="X14" s="1">
        <v>1350052</v>
      </c>
    </row>
    <row r="15" spans="3:24" ht="15" customHeight="1">
      <c r="C15" s="24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3:24" ht="15" customHeight="1">
      <c r="C16" s="24" t="s">
        <v>20</v>
      </c>
      <c r="D16" s="9"/>
      <c r="E16" s="1">
        <f>SUM(E29,E49,E55,E62,E98,E116,E130,E137)</f>
        <v>143330</v>
      </c>
      <c r="F16" s="1">
        <f>SUM(F29,F49,F55,F62,F98,F116,F130,F137)</f>
        <v>102961</v>
      </c>
      <c r="G16" s="1">
        <f>SUM(G29,G49,G55,G62,G98,G116,G130,G137)</f>
        <v>944</v>
      </c>
      <c r="H16" s="1">
        <f aca="true" t="shared" si="2" ref="H16:W16">SUM(H29,H49,H55,H62,H98,H116,H130,H137)</f>
        <v>39425</v>
      </c>
      <c r="I16" s="1">
        <f t="shared" si="2"/>
        <v>116202</v>
      </c>
      <c r="J16" s="1">
        <v>63455242</v>
      </c>
      <c r="K16" s="1">
        <f t="shared" si="2"/>
        <v>51751</v>
      </c>
      <c r="L16" s="1">
        <v>20881815</v>
      </c>
      <c r="M16" s="1"/>
      <c r="N16" s="1"/>
      <c r="O16" s="1">
        <f t="shared" si="2"/>
        <v>49822</v>
      </c>
      <c r="P16" s="1">
        <v>29853516</v>
      </c>
      <c r="Q16" s="1">
        <f t="shared" si="2"/>
        <v>2122</v>
      </c>
      <c r="R16" s="1">
        <v>1901291</v>
      </c>
      <c r="S16" s="1">
        <f t="shared" si="2"/>
        <v>10666</v>
      </c>
      <c r="T16" s="1">
        <v>9374010</v>
      </c>
      <c r="U16" s="1">
        <f t="shared" si="2"/>
        <v>1841</v>
      </c>
      <c r="V16" s="1">
        <v>1444610</v>
      </c>
      <c r="W16" s="1">
        <f t="shared" si="2"/>
        <v>3173</v>
      </c>
      <c r="X16" s="1">
        <v>1276815</v>
      </c>
    </row>
    <row r="17" spans="3:24" ht="15" customHeight="1">
      <c r="C17" s="24"/>
      <c r="D17" s="9"/>
      <c r="E17" s="13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5" ht="15" customHeight="1">
      <c r="C18" s="24"/>
      <c r="D18" s="9"/>
      <c r="E18" s="13"/>
    </row>
    <row r="19" spans="3:24" ht="15" customHeight="1">
      <c r="C19" s="24" t="s">
        <v>21</v>
      </c>
      <c r="D19" s="9"/>
      <c r="E19" s="1">
        <f>SUM(F19:H19)</f>
        <v>108628</v>
      </c>
      <c r="F19" s="2">
        <v>65507</v>
      </c>
      <c r="G19" s="2">
        <v>1089</v>
      </c>
      <c r="H19" s="2">
        <v>42032</v>
      </c>
      <c r="I19" s="2">
        <v>56503</v>
      </c>
      <c r="J19" s="2">
        <v>30845166</v>
      </c>
      <c r="K19" s="2">
        <v>22281</v>
      </c>
      <c r="L19" s="2">
        <v>8368001</v>
      </c>
      <c r="O19" s="2">
        <v>27714</v>
      </c>
      <c r="P19" s="2">
        <v>16763145</v>
      </c>
      <c r="Q19" s="3">
        <v>639</v>
      </c>
      <c r="R19" s="2">
        <v>572319</v>
      </c>
      <c r="S19" s="2">
        <v>4655</v>
      </c>
      <c r="T19" s="2">
        <v>4155448</v>
      </c>
      <c r="U19" s="2">
        <v>1214</v>
      </c>
      <c r="V19" s="2">
        <v>986253</v>
      </c>
      <c r="W19" s="2">
        <v>1281</v>
      </c>
      <c r="X19" s="2">
        <v>515474</v>
      </c>
    </row>
    <row r="20" spans="3:24" ht="15" customHeight="1">
      <c r="C20" s="24" t="s">
        <v>22</v>
      </c>
      <c r="D20" s="9"/>
      <c r="E20" s="1">
        <f aca="true" t="shared" si="3" ref="E20:E27">SUM(F20:H20)</f>
        <v>51669</v>
      </c>
      <c r="F20" s="2">
        <v>29305</v>
      </c>
      <c r="G20" s="3">
        <v>635</v>
      </c>
      <c r="H20" s="2">
        <v>21729</v>
      </c>
      <c r="I20" s="2">
        <v>35436</v>
      </c>
      <c r="J20" s="2">
        <v>19018839</v>
      </c>
      <c r="K20" s="2">
        <v>15309</v>
      </c>
      <c r="L20" s="2">
        <v>5461273</v>
      </c>
      <c r="O20" s="2">
        <v>16524</v>
      </c>
      <c r="P20" s="2">
        <v>10387334</v>
      </c>
      <c r="Q20" s="3">
        <v>260</v>
      </c>
      <c r="R20" s="2">
        <v>234486</v>
      </c>
      <c r="S20" s="2">
        <v>2509</v>
      </c>
      <c r="T20" s="2">
        <v>2270690</v>
      </c>
      <c r="U20" s="3">
        <v>834</v>
      </c>
      <c r="V20" s="2">
        <v>665056</v>
      </c>
      <c r="W20" s="2">
        <v>761</v>
      </c>
      <c r="X20" s="2">
        <v>306226</v>
      </c>
    </row>
    <row r="21" spans="3:24" ht="15" customHeight="1">
      <c r="C21" s="24" t="s">
        <v>23</v>
      </c>
      <c r="D21" s="9"/>
      <c r="E21" s="1">
        <f t="shared" si="3"/>
        <v>10011</v>
      </c>
      <c r="F21" s="2">
        <v>7335</v>
      </c>
      <c r="G21" s="3">
        <v>70</v>
      </c>
      <c r="H21" s="2">
        <v>2606</v>
      </c>
      <c r="I21" s="2">
        <v>7759</v>
      </c>
      <c r="J21" s="2">
        <v>4323280</v>
      </c>
      <c r="K21" s="2">
        <v>3398</v>
      </c>
      <c r="L21" s="2">
        <v>1371951</v>
      </c>
      <c r="O21" s="2">
        <v>3436</v>
      </c>
      <c r="P21" s="2">
        <v>2146154</v>
      </c>
      <c r="Q21" s="3">
        <v>112</v>
      </c>
      <c r="R21" s="2">
        <v>100075</v>
      </c>
      <c r="S21" s="3">
        <v>718</v>
      </c>
      <c r="T21" s="2">
        <v>625794</v>
      </c>
      <c r="U21" s="3">
        <v>95</v>
      </c>
      <c r="V21" s="2">
        <v>79306</v>
      </c>
      <c r="W21" s="3">
        <v>205</v>
      </c>
      <c r="X21" s="2">
        <v>82492</v>
      </c>
    </row>
    <row r="22" spans="3:24" ht="15" customHeight="1">
      <c r="C22" s="24" t="s">
        <v>24</v>
      </c>
      <c r="D22" s="9"/>
      <c r="E22" s="1">
        <f t="shared" si="3"/>
        <v>22006</v>
      </c>
      <c r="F22" s="2">
        <v>13316</v>
      </c>
      <c r="G22" s="3">
        <v>112</v>
      </c>
      <c r="H22" s="2">
        <v>8578</v>
      </c>
      <c r="I22" s="2">
        <v>13261</v>
      </c>
      <c r="J22" s="2">
        <v>7189758</v>
      </c>
      <c r="K22" s="2">
        <v>5543</v>
      </c>
      <c r="L22" s="2">
        <v>2011709</v>
      </c>
      <c r="O22" s="2">
        <v>5916</v>
      </c>
      <c r="P22" s="2">
        <v>3575863</v>
      </c>
      <c r="Q22" s="3">
        <v>243</v>
      </c>
      <c r="R22" s="2">
        <v>218038</v>
      </c>
      <c r="S22" s="2">
        <v>1279</v>
      </c>
      <c r="T22" s="2">
        <v>1159767</v>
      </c>
      <c r="U22" s="3">
        <v>280</v>
      </c>
      <c r="V22" s="2">
        <v>224382</v>
      </c>
      <c r="W22" s="3">
        <v>298</v>
      </c>
      <c r="X22" s="2">
        <v>119915</v>
      </c>
    </row>
    <row r="23" spans="3:24" ht="15" customHeight="1">
      <c r="C23" s="24" t="s">
        <v>25</v>
      </c>
      <c r="D23" s="9"/>
      <c r="E23" s="1">
        <f t="shared" si="3"/>
        <v>19406</v>
      </c>
      <c r="F23" s="2">
        <v>11080</v>
      </c>
      <c r="G23" s="3">
        <v>145</v>
      </c>
      <c r="H23" s="2">
        <v>8181</v>
      </c>
      <c r="I23" s="2">
        <v>10350</v>
      </c>
      <c r="J23" s="2">
        <v>5568592</v>
      </c>
      <c r="K23" s="2">
        <v>4365</v>
      </c>
      <c r="L23" s="2">
        <v>1621342</v>
      </c>
      <c r="O23" s="2">
        <v>4609</v>
      </c>
      <c r="P23" s="2">
        <v>2750046</v>
      </c>
      <c r="Q23" s="3">
        <v>131</v>
      </c>
      <c r="R23" s="2">
        <v>115935</v>
      </c>
      <c r="S23" s="3">
        <v>957</v>
      </c>
      <c r="T23" s="2">
        <v>849833</v>
      </c>
      <c r="U23" s="3">
        <v>288</v>
      </c>
      <c r="V23" s="2">
        <v>231436</v>
      </c>
      <c r="W23" s="3">
        <v>268</v>
      </c>
      <c r="X23" s="2">
        <v>107843</v>
      </c>
    </row>
    <row r="24" spans="3:5" ht="15" customHeight="1">
      <c r="C24" s="24"/>
      <c r="D24" s="9"/>
      <c r="E24" s="13"/>
    </row>
    <row r="25" spans="3:24" ht="15" customHeight="1">
      <c r="C25" s="24" t="s">
        <v>26</v>
      </c>
      <c r="D25" s="9"/>
      <c r="E25" s="1">
        <f t="shared" si="3"/>
        <v>7862</v>
      </c>
      <c r="F25" s="2">
        <v>5663</v>
      </c>
      <c r="G25" s="3">
        <v>74</v>
      </c>
      <c r="H25" s="2">
        <v>2125</v>
      </c>
      <c r="I25" s="2">
        <v>5576</v>
      </c>
      <c r="J25" s="2">
        <v>3177572</v>
      </c>
      <c r="K25" s="2">
        <v>2520</v>
      </c>
      <c r="L25" s="2">
        <v>1055147</v>
      </c>
      <c r="O25" s="2">
        <v>2280</v>
      </c>
      <c r="P25" s="2">
        <v>1452154</v>
      </c>
      <c r="Q25" s="3">
        <v>112</v>
      </c>
      <c r="R25" s="2">
        <v>99924</v>
      </c>
      <c r="S25" s="3">
        <v>590</v>
      </c>
      <c r="T25" s="2">
        <v>511096</v>
      </c>
      <c r="U25" s="3">
        <v>74</v>
      </c>
      <c r="V25" s="2">
        <v>59251</v>
      </c>
      <c r="W25" s="3">
        <v>220</v>
      </c>
      <c r="X25" s="2">
        <v>88528</v>
      </c>
    </row>
    <row r="26" spans="3:24" ht="15" customHeight="1">
      <c r="C26" s="24" t="s">
        <v>27</v>
      </c>
      <c r="D26" s="9"/>
      <c r="E26" s="1">
        <f t="shared" si="3"/>
        <v>6161</v>
      </c>
      <c r="F26" s="2">
        <v>4890</v>
      </c>
      <c r="G26" s="3">
        <v>62</v>
      </c>
      <c r="H26" s="2">
        <v>1209</v>
      </c>
      <c r="I26" s="2">
        <v>6025</v>
      </c>
      <c r="J26" s="2">
        <v>2994104</v>
      </c>
      <c r="K26" s="2">
        <v>2729</v>
      </c>
      <c r="L26" s="2">
        <v>1003574</v>
      </c>
      <c r="O26" s="2">
        <v>2663</v>
      </c>
      <c r="P26" s="2">
        <v>1440374</v>
      </c>
      <c r="Q26" s="3">
        <v>88</v>
      </c>
      <c r="R26" s="2">
        <v>79614</v>
      </c>
      <c r="S26" s="3">
        <v>462</v>
      </c>
      <c r="T26" s="2">
        <v>405969</v>
      </c>
      <c r="U26" s="3">
        <v>83</v>
      </c>
      <c r="V26" s="2">
        <v>64572</v>
      </c>
      <c r="W26" s="3">
        <v>167</v>
      </c>
      <c r="X26" s="2">
        <v>67201</v>
      </c>
    </row>
    <row r="27" spans="3:24" ht="15" customHeight="1">
      <c r="C27" s="24" t="s">
        <v>28</v>
      </c>
      <c r="D27" s="9"/>
      <c r="E27" s="1">
        <f t="shared" si="3"/>
        <v>5099</v>
      </c>
      <c r="F27" s="2">
        <v>3760</v>
      </c>
      <c r="G27" s="3">
        <v>63</v>
      </c>
      <c r="H27" s="2">
        <v>1276</v>
      </c>
      <c r="I27" s="2">
        <v>4419</v>
      </c>
      <c r="J27" s="2">
        <v>2299710</v>
      </c>
      <c r="K27" s="2">
        <v>2060</v>
      </c>
      <c r="L27" s="2">
        <v>794292</v>
      </c>
      <c r="O27" s="2">
        <v>1895</v>
      </c>
      <c r="P27" s="2">
        <v>1107199</v>
      </c>
      <c r="Q27" s="3">
        <v>65</v>
      </c>
      <c r="R27" s="2">
        <v>57268</v>
      </c>
      <c r="S27" s="3">
        <v>333</v>
      </c>
      <c r="T27" s="2">
        <v>288220</v>
      </c>
      <c r="U27" s="3">
        <v>66</v>
      </c>
      <c r="V27" s="2">
        <v>52732</v>
      </c>
      <c r="W27" s="3">
        <v>155</v>
      </c>
      <c r="X27" s="2">
        <v>62372</v>
      </c>
    </row>
    <row r="28" spans="3:5" ht="15" customHeight="1">
      <c r="C28" s="24"/>
      <c r="D28" s="9"/>
      <c r="E28" s="13"/>
    </row>
    <row r="29" spans="3:24" ht="15" customHeight="1">
      <c r="C29" s="24" t="s">
        <v>29</v>
      </c>
      <c r="D29" s="9"/>
      <c r="E29" s="1">
        <f>SUM(E31:E47)</f>
        <v>41524</v>
      </c>
      <c r="F29" s="1">
        <f aca="true" t="shared" si="4" ref="F29:K29">SUM(F31:F47)</f>
        <v>25052</v>
      </c>
      <c r="G29" s="1">
        <f t="shared" si="4"/>
        <v>290</v>
      </c>
      <c r="H29" s="1">
        <f t="shared" si="4"/>
        <v>16182</v>
      </c>
      <c r="I29" s="1">
        <f t="shared" si="4"/>
        <v>25647</v>
      </c>
      <c r="J29" s="1">
        <v>14236150</v>
      </c>
      <c r="K29" s="1">
        <f t="shared" si="4"/>
        <v>11302</v>
      </c>
      <c r="L29" s="1">
        <v>4497346</v>
      </c>
      <c r="O29" s="1">
        <f aca="true" t="shared" si="5" ref="O29:W29">SUM(O31:O47)</f>
        <v>10990</v>
      </c>
      <c r="P29" s="1">
        <v>6790254</v>
      </c>
      <c r="Q29" s="1">
        <f t="shared" si="5"/>
        <v>449</v>
      </c>
      <c r="R29" s="1">
        <v>404040</v>
      </c>
      <c r="S29" s="1">
        <f t="shared" si="5"/>
        <v>2337</v>
      </c>
      <c r="T29" s="1">
        <v>2086214</v>
      </c>
      <c r="U29" s="1">
        <f t="shared" si="5"/>
        <v>569</v>
      </c>
      <c r="V29" s="1">
        <v>458296</v>
      </c>
      <c r="W29" s="1">
        <f t="shared" si="5"/>
        <v>829</v>
      </c>
      <c r="X29" s="1">
        <f>SUM(X31:X35,X37:X41,X43:X47)</f>
        <v>333590</v>
      </c>
    </row>
    <row r="30" spans="4:5" ht="15" customHeight="1">
      <c r="D30" s="9"/>
      <c r="E30" s="13"/>
    </row>
    <row r="31" spans="3:24" ht="15" customHeight="1">
      <c r="C31" s="25" t="s">
        <v>30</v>
      </c>
      <c r="D31" s="9"/>
      <c r="E31" s="1">
        <f aca="true" t="shared" si="6" ref="E31:E47">SUM(F31:H31)</f>
        <v>1133</v>
      </c>
      <c r="F31" s="3">
        <v>762</v>
      </c>
      <c r="G31" s="3">
        <v>8</v>
      </c>
      <c r="H31" s="3">
        <v>363</v>
      </c>
      <c r="I31" s="3">
        <v>710</v>
      </c>
      <c r="J31" s="2">
        <v>369184</v>
      </c>
      <c r="K31" s="3">
        <v>325</v>
      </c>
      <c r="L31" s="2">
        <v>115824</v>
      </c>
      <c r="O31" s="3">
        <v>276</v>
      </c>
      <c r="P31" s="2">
        <v>158392</v>
      </c>
      <c r="Q31" s="3">
        <v>4</v>
      </c>
      <c r="R31" s="2">
        <v>3731</v>
      </c>
      <c r="S31" s="3">
        <v>81</v>
      </c>
      <c r="T31" s="2">
        <v>70410</v>
      </c>
      <c r="U31" s="3">
        <v>24</v>
      </c>
      <c r="V31" s="2">
        <v>20827</v>
      </c>
      <c r="W31" s="3">
        <v>39</v>
      </c>
      <c r="X31" s="2">
        <v>15694</v>
      </c>
    </row>
    <row r="32" spans="3:24" ht="15" customHeight="1">
      <c r="C32" s="25" t="s">
        <v>31</v>
      </c>
      <c r="D32" s="9"/>
      <c r="E32" s="1">
        <f t="shared" si="6"/>
        <v>232</v>
      </c>
      <c r="F32" s="3">
        <v>162</v>
      </c>
      <c r="G32" s="3">
        <v>8</v>
      </c>
      <c r="H32" s="3">
        <v>62</v>
      </c>
      <c r="I32" s="3">
        <v>226</v>
      </c>
      <c r="J32" s="2">
        <v>113180</v>
      </c>
      <c r="K32" s="3">
        <v>106</v>
      </c>
      <c r="L32" s="2">
        <v>37484</v>
      </c>
      <c r="O32" s="3">
        <v>90</v>
      </c>
      <c r="P32" s="2">
        <v>48114</v>
      </c>
      <c r="Q32" s="3">
        <v>3</v>
      </c>
      <c r="R32" s="2">
        <v>2946</v>
      </c>
      <c r="S32" s="3">
        <v>24</v>
      </c>
      <c r="T32" s="2">
        <v>22387</v>
      </c>
      <c r="U32" s="26">
        <v>3</v>
      </c>
      <c r="V32" s="27">
        <v>2249</v>
      </c>
      <c r="W32" s="3">
        <v>8</v>
      </c>
      <c r="X32" s="2">
        <v>3219</v>
      </c>
    </row>
    <row r="33" spans="3:24" ht="15" customHeight="1">
      <c r="C33" s="25" t="s">
        <v>33</v>
      </c>
      <c r="D33" s="9"/>
      <c r="E33" s="1">
        <f t="shared" si="6"/>
        <v>232</v>
      </c>
      <c r="F33" s="3">
        <v>173</v>
      </c>
      <c r="G33" s="3">
        <v>6</v>
      </c>
      <c r="H33" s="3">
        <v>53</v>
      </c>
      <c r="I33" s="3">
        <v>184</v>
      </c>
      <c r="J33" s="2">
        <v>93987</v>
      </c>
      <c r="K33" s="3">
        <v>78</v>
      </c>
      <c r="L33" s="2">
        <v>29330</v>
      </c>
      <c r="O33" s="3">
        <v>87</v>
      </c>
      <c r="P33" s="2">
        <v>47709</v>
      </c>
      <c r="Q33" s="3">
        <v>2</v>
      </c>
      <c r="R33" s="2">
        <v>1993</v>
      </c>
      <c r="S33" s="3">
        <v>14</v>
      </c>
      <c r="T33" s="2">
        <v>12175</v>
      </c>
      <c r="U33" s="3">
        <v>3</v>
      </c>
      <c r="V33" s="2">
        <v>2779</v>
      </c>
      <c r="W33" s="3">
        <v>12</v>
      </c>
      <c r="X33" s="2">
        <v>4829</v>
      </c>
    </row>
    <row r="34" spans="3:24" ht="15" customHeight="1">
      <c r="C34" s="25" t="s">
        <v>34</v>
      </c>
      <c r="D34" s="9"/>
      <c r="E34" s="1">
        <f t="shared" si="6"/>
        <v>1899</v>
      </c>
      <c r="F34" s="2">
        <v>1372</v>
      </c>
      <c r="G34" s="3">
        <v>7</v>
      </c>
      <c r="H34" s="3">
        <v>520</v>
      </c>
      <c r="I34" s="2">
        <v>2115</v>
      </c>
      <c r="J34" s="2">
        <v>1181806</v>
      </c>
      <c r="K34" s="2">
        <v>1128</v>
      </c>
      <c r="L34" s="2">
        <v>476252</v>
      </c>
      <c r="O34" s="3">
        <v>789</v>
      </c>
      <c r="P34" s="2">
        <v>531067</v>
      </c>
      <c r="Q34" s="3">
        <v>33</v>
      </c>
      <c r="R34" s="2">
        <v>29653</v>
      </c>
      <c r="S34" s="3">
        <v>142</v>
      </c>
      <c r="T34" s="2">
        <v>126667</v>
      </c>
      <c r="U34" s="3">
        <v>23</v>
      </c>
      <c r="V34" s="2">
        <v>18167</v>
      </c>
      <c r="W34" s="3">
        <v>91</v>
      </c>
      <c r="X34" s="2">
        <v>36618</v>
      </c>
    </row>
    <row r="35" spans="3:24" ht="15" customHeight="1">
      <c r="C35" s="25" t="s">
        <v>35</v>
      </c>
      <c r="D35" s="9"/>
      <c r="E35" s="1">
        <f t="shared" si="6"/>
        <v>3354</v>
      </c>
      <c r="F35" s="2">
        <v>1995</v>
      </c>
      <c r="G35" s="3">
        <v>25</v>
      </c>
      <c r="H35" s="2">
        <v>1334</v>
      </c>
      <c r="I35" s="2">
        <v>1945</v>
      </c>
      <c r="J35" s="2">
        <v>1213693</v>
      </c>
      <c r="K35" s="3">
        <v>720</v>
      </c>
      <c r="L35" s="2">
        <v>297978</v>
      </c>
      <c r="O35" s="3">
        <v>762</v>
      </c>
      <c r="P35" s="2">
        <v>500331</v>
      </c>
      <c r="Q35" s="3">
        <v>23</v>
      </c>
      <c r="R35" s="2">
        <v>20620</v>
      </c>
      <c r="S35" s="3">
        <v>396</v>
      </c>
      <c r="T35" s="2">
        <v>359353</v>
      </c>
      <c r="U35" s="3">
        <v>44</v>
      </c>
      <c r="V35" s="2">
        <v>35411</v>
      </c>
      <c r="W35" s="3">
        <v>43</v>
      </c>
      <c r="X35" s="2">
        <v>17303</v>
      </c>
    </row>
    <row r="36" spans="4:5" ht="15" customHeight="1">
      <c r="D36" s="9"/>
      <c r="E36" s="13"/>
    </row>
    <row r="37" spans="3:24" ht="15" customHeight="1">
      <c r="C37" s="25" t="s">
        <v>36</v>
      </c>
      <c r="D37" s="9"/>
      <c r="E37" s="1">
        <f t="shared" si="6"/>
        <v>4277</v>
      </c>
      <c r="F37" s="2">
        <v>2374</v>
      </c>
      <c r="G37" s="3">
        <v>27</v>
      </c>
      <c r="H37" s="2">
        <v>1876</v>
      </c>
      <c r="I37" s="2">
        <v>2087</v>
      </c>
      <c r="J37" s="2">
        <v>1186778</v>
      </c>
      <c r="K37" s="2">
        <v>915</v>
      </c>
      <c r="L37" s="2">
        <v>384401</v>
      </c>
      <c r="O37" s="3">
        <v>937</v>
      </c>
      <c r="P37" s="2">
        <v>594220</v>
      </c>
      <c r="Q37" s="3">
        <v>34</v>
      </c>
      <c r="R37" s="2">
        <v>29849</v>
      </c>
      <c r="S37" s="3">
        <v>136</v>
      </c>
      <c r="T37" s="2">
        <v>121369</v>
      </c>
      <c r="U37" s="3">
        <v>65</v>
      </c>
      <c r="V37" s="2">
        <v>56940</v>
      </c>
      <c r="W37" s="3">
        <v>61</v>
      </c>
      <c r="X37" s="2">
        <v>24546</v>
      </c>
    </row>
    <row r="38" spans="3:24" ht="15" customHeight="1">
      <c r="C38" s="25" t="s">
        <v>37</v>
      </c>
      <c r="D38" s="9"/>
      <c r="E38" s="1">
        <f t="shared" si="6"/>
        <v>9702</v>
      </c>
      <c r="F38" s="2">
        <v>4657</v>
      </c>
      <c r="G38" s="3">
        <v>75</v>
      </c>
      <c r="H38" s="2">
        <v>4970</v>
      </c>
      <c r="I38" s="2">
        <v>3620</v>
      </c>
      <c r="J38" s="2">
        <v>2021718</v>
      </c>
      <c r="K38" s="2">
        <v>1337</v>
      </c>
      <c r="L38" s="2">
        <v>522874</v>
      </c>
      <c r="O38" s="2">
        <v>1874</v>
      </c>
      <c r="P38" s="2">
        <v>1143555</v>
      </c>
      <c r="Q38" s="3">
        <v>46</v>
      </c>
      <c r="R38" s="2">
        <v>40709</v>
      </c>
      <c r="S38" s="3">
        <v>259</v>
      </c>
      <c r="T38" s="2">
        <v>230481</v>
      </c>
      <c r="U38" s="3">
        <v>104</v>
      </c>
      <c r="V38" s="2">
        <v>84098</v>
      </c>
      <c r="W38" s="3">
        <v>95</v>
      </c>
      <c r="X38" s="2">
        <v>38228</v>
      </c>
    </row>
    <row r="39" spans="3:24" ht="15" customHeight="1">
      <c r="C39" s="25" t="s">
        <v>38</v>
      </c>
      <c r="D39" s="9"/>
      <c r="E39" s="1">
        <f t="shared" si="6"/>
        <v>7558</v>
      </c>
      <c r="F39" s="2">
        <v>4351</v>
      </c>
      <c r="G39" s="3">
        <v>37</v>
      </c>
      <c r="H39" s="2">
        <v>3170</v>
      </c>
      <c r="I39" s="2">
        <v>2689</v>
      </c>
      <c r="J39" s="2">
        <v>1485504</v>
      </c>
      <c r="K39" s="2">
        <v>1053</v>
      </c>
      <c r="L39" s="2">
        <v>385610</v>
      </c>
      <c r="O39" s="28">
        <v>1246</v>
      </c>
      <c r="P39" s="2">
        <v>763442</v>
      </c>
      <c r="Q39" s="3">
        <v>29</v>
      </c>
      <c r="R39" s="2">
        <v>26046</v>
      </c>
      <c r="S39" s="3">
        <v>246</v>
      </c>
      <c r="T39" s="2">
        <v>219311</v>
      </c>
      <c r="U39" s="3">
        <v>115</v>
      </c>
      <c r="V39" s="2">
        <v>91096</v>
      </c>
      <c r="W39" s="3">
        <v>79</v>
      </c>
      <c r="X39" s="2">
        <v>31790</v>
      </c>
    </row>
    <row r="40" spans="3:24" ht="15" customHeight="1">
      <c r="C40" s="25" t="s">
        <v>39</v>
      </c>
      <c r="D40" s="9"/>
      <c r="E40" s="1">
        <f t="shared" si="6"/>
        <v>3366</v>
      </c>
      <c r="F40" s="2">
        <v>2267</v>
      </c>
      <c r="G40" s="3">
        <v>20</v>
      </c>
      <c r="H40" s="2">
        <v>1079</v>
      </c>
      <c r="I40" s="2">
        <v>2044</v>
      </c>
      <c r="J40" s="2">
        <v>1163883</v>
      </c>
      <c r="K40" s="3">
        <v>924</v>
      </c>
      <c r="L40" s="2">
        <v>386262</v>
      </c>
      <c r="O40" s="3">
        <v>852</v>
      </c>
      <c r="P40" s="2">
        <v>545001</v>
      </c>
      <c r="Q40" s="3">
        <v>46</v>
      </c>
      <c r="R40" s="2">
        <v>41132</v>
      </c>
      <c r="S40" s="3">
        <v>179</v>
      </c>
      <c r="T40" s="2">
        <v>156860</v>
      </c>
      <c r="U40" s="3">
        <v>43</v>
      </c>
      <c r="V40" s="2">
        <v>34628</v>
      </c>
      <c r="W40" s="3">
        <v>63</v>
      </c>
      <c r="X40" s="2">
        <v>25351</v>
      </c>
    </row>
    <row r="41" spans="3:24" ht="15" customHeight="1">
      <c r="C41" s="25" t="s">
        <v>40</v>
      </c>
      <c r="D41" s="9"/>
      <c r="E41" s="1">
        <f t="shared" si="6"/>
        <v>2386</v>
      </c>
      <c r="F41" s="2">
        <v>1839</v>
      </c>
      <c r="G41" s="3">
        <v>16</v>
      </c>
      <c r="H41" s="3">
        <v>531</v>
      </c>
      <c r="I41" s="2">
        <v>2199</v>
      </c>
      <c r="J41" s="2">
        <v>1272825</v>
      </c>
      <c r="K41" s="2">
        <v>1002</v>
      </c>
      <c r="L41" s="2">
        <v>422011</v>
      </c>
      <c r="O41" s="3">
        <v>841</v>
      </c>
      <c r="P41" s="2">
        <v>527889</v>
      </c>
      <c r="Q41" s="3">
        <v>118</v>
      </c>
      <c r="R41" s="2">
        <v>107645</v>
      </c>
      <c r="S41" s="3">
        <v>210</v>
      </c>
      <c r="T41" s="2">
        <v>191329</v>
      </c>
      <c r="U41" s="3">
        <v>28</v>
      </c>
      <c r="V41" s="2">
        <v>23951</v>
      </c>
      <c r="W41" s="3">
        <v>67</v>
      </c>
      <c r="X41" s="2">
        <v>26961</v>
      </c>
    </row>
    <row r="42" spans="4:5" ht="15" customHeight="1">
      <c r="D42" s="9"/>
      <c r="E42" s="13"/>
    </row>
    <row r="43" spans="3:24" ht="15" customHeight="1">
      <c r="C43" s="25" t="s">
        <v>41</v>
      </c>
      <c r="D43" s="9"/>
      <c r="E43" s="1">
        <f t="shared" si="6"/>
        <v>2182</v>
      </c>
      <c r="F43" s="2">
        <v>1694</v>
      </c>
      <c r="G43" s="3">
        <v>12</v>
      </c>
      <c r="H43" s="3">
        <v>476</v>
      </c>
      <c r="I43" s="2">
        <v>2372</v>
      </c>
      <c r="J43" s="2">
        <v>1269025</v>
      </c>
      <c r="K43" s="2">
        <v>1079</v>
      </c>
      <c r="L43" s="2">
        <v>413311</v>
      </c>
      <c r="O43" s="2">
        <v>1019</v>
      </c>
      <c r="P43" s="2">
        <v>619999</v>
      </c>
      <c r="Q43" s="3">
        <v>33</v>
      </c>
      <c r="R43" s="2">
        <v>29604</v>
      </c>
      <c r="S43" s="3">
        <v>216</v>
      </c>
      <c r="T43" s="2">
        <v>188174</v>
      </c>
      <c r="U43" s="3">
        <v>25</v>
      </c>
      <c r="V43" s="2">
        <v>17938</v>
      </c>
      <c r="W43" s="3">
        <v>82</v>
      </c>
      <c r="X43" s="2">
        <v>32997</v>
      </c>
    </row>
    <row r="44" spans="3:24" ht="15" customHeight="1">
      <c r="C44" s="25" t="s">
        <v>42</v>
      </c>
      <c r="D44" s="9"/>
      <c r="E44" s="1">
        <f t="shared" si="6"/>
        <v>1135</v>
      </c>
      <c r="F44" s="3">
        <v>638</v>
      </c>
      <c r="G44" s="3">
        <v>18</v>
      </c>
      <c r="H44" s="3">
        <v>479</v>
      </c>
      <c r="I44" s="2">
        <v>1008</v>
      </c>
      <c r="J44" s="2">
        <v>535583</v>
      </c>
      <c r="K44" s="3">
        <v>435</v>
      </c>
      <c r="L44" s="2">
        <v>163971</v>
      </c>
      <c r="O44" s="3">
        <v>464</v>
      </c>
      <c r="P44" s="2">
        <v>279173</v>
      </c>
      <c r="Q44" s="3">
        <v>11</v>
      </c>
      <c r="R44" s="2">
        <v>8980</v>
      </c>
      <c r="S44" s="3">
        <v>78</v>
      </c>
      <c r="T44" s="2">
        <v>68782</v>
      </c>
      <c r="U44" s="3">
        <v>20</v>
      </c>
      <c r="V44" s="2">
        <v>14677</v>
      </c>
      <c r="W44" s="3">
        <v>34</v>
      </c>
      <c r="X44" s="2">
        <v>13682</v>
      </c>
    </row>
    <row r="45" spans="3:24" ht="15" customHeight="1">
      <c r="C45" s="25" t="s">
        <v>43</v>
      </c>
      <c r="D45" s="9"/>
      <c r="E45" s="1">
        <f t="shared" si="6"/>
        <v>523</v>
      </c>
      <c r="F45" s="3">
        <v>384</v>
      </c>
      <c r="G45" s="3">
        <v>8</v>
      </c>
      <c r="H45" s="3">
        <v>131</v>
      </c>
      <c r="I45" s="3">
        <v>788</v>
      </c>
      <c r="J45" s="2">
        <v>411205</v>
      </c>
      <c r="K45" s="3">
        <v>438</v>
      </c>
      <c r="L45" s="2">
        <v>173120</v>
      </c>
      <c r="O45" s="3">
        <v>279</v>
      </c>
      <c r="P45" s="2">
        <v>176396</v>
      </c>
      <c r="Q45" s="3">
        <v>7</v>
      </c>
      <c r="R45" s="2">
        <v>6088</v>
      </c>
      <c r="S45" s="3">
        <v>59</v>
      </c>
      <c r="T45" s="2">
        <v>50603</v>
      </c>
      <c r="U45" s="3">
        <v>5</v>
      </c>
      <c r="V45" s="2">
        <v>4998</v>
      </c>
      <c r="W45" s="3">
        <v>23</v>
      </c>
      <c r="X45" s="2">
        <v>9255</v>
      </c>
    </row>
    <row r="46" spans="3:24" ht="15" customHeight="1">
      <c r="C46" s="25" t="s">
        <v>44</v>
      </c>
      <c r="D46" s="9"/>
      <c r="E46" s="1">
        <f t="shared" si="6"/>
        <v>1884</v>
      </c>
      <c r="F46" s="2">
        <v>1382</v>
      </c>
      <c r="G46" s="3">
        <v>11</v>
      </c>
      <c r="H46" s="3">
        <v>491</v>
      </c>
      <c r="I46" s="2">
        <v>2113</v>
      </c>
      <c r="J46" s="2">
        <v>1071952</v>
      </c>
      <c r="K46" s="2">
        <v>985</v>
      </c>
      <c r="L46" s="2">
        <v>369044</v>
      </c>
      <c r="O46" s="3">
        <v>904</v>
      </c>
      <c r="P46" s="2">
        <v>504757</v>
      </c>
      <c r="Q46" s="3">
        <v>34</v>
      </c>
      <c r="R46" s="2">
        <v>31478</v>
      </c>
      <c r="S46" s="3">
        <v>156</v>
      </c>
      <c r="T46" s="2">
        <v>142017</v>
      </c>
      <c r="U46" s="3">
        <v>34</v>
      </c>
      <c r="V46" s="2">
        <v>24656</v>
      </c>
      <c r="W46" s="3">
        <v>70</v>
      </c>
      <c r="X46" s="2">
        <v>28168</v>
      </c>
    </row>
    <row r="47" spans="3:24" ht="15" customHeight="1">
      <c r="C47" s="25" t="s">
        <v>45</v>
      </c>
      <c r="D47" s="9"/>
      <c r="E47" s="1">
        <f t="shared" si="6"/>
        <v>1661</v>
      </c>
      <c r="F47" s="2">
        <v>1002</v>
      </c>
      <c r="G47" s="3">
        <v>12</v>
      </c>
      <c r="H47" s="3">
        <v>647</v>
      </c>
      <c r="I47" s="2">
        <v>1547</v>
      </c>
      <c r="J47" s="2">
        <v>845827</v>
      </c>
      <c r="K47" s="3">
        <v>777</v>
      </c>
      <c r="L47" s="2">
        <v>319874</v>
      </c>
      <c r="O47" s="3">
        <v>570</v>
      </c>
      <c r="P47" s="2">
        <v>350210</v>
      </c>
      <c r="Q47" s="3">
        <v>26</v>
      </c>
      <c r="R47" s="2">
        <v>23565</v>
      </c>
      <c r="S47" s="3">
        <v>141</v>
      </c>
      <c r="T47" s="2">
        <v>126295</v>
      </c>
      <c r="U47" s="3">
        <v>33</v>
      </c>
      <c r="V47" s="2">
        <v>25882</v>
      </c>
      <c r="W47" s="3">
        <v>62</v>
      </c>
      <c r="X47" s="2">
        <v>24949</v>
      </c>
    </row>
    <row r="48" spans="4:5" ht="15" customHeight="1">
      <c r="D48" s="9"/>
      <c r="E48" s="13"/>
    </row>
    <row r="49" spans="3:24" ht="15" customHeight="1">
      <c r="C49" s="29" t="s">
        <v>46</v>
      </c>
      <c r="D49" s="9"/>
      <c r="E49" s="1">
        <f>SUM(E51:E53)</f>
        <v>8712</v>
      </c>
      <c r="F49" s="1">
        <f aca="true" t="shared" si="7" ref="F49:K49">SUM(F51:F53)</f>
        <v>6313</v>
      </c>
      <c r="G49" s="1">
        <f t="shared" si="7"/>
        <v>51</v>
      </c>
      <c r="H49" s="1">
        <f t="shared" si="7"/>
        <v>2348</v>
      </c>
      <c r="I49" s="1">
        <f t="shared" si="7"/>
        <v>7432</v>
      </c>
      <c r="J49" s="1">
        <v>4155355</v>
      </c>
      <c r="K49" s="1">
        <f t="shared" si="7"/>
        <v>3228</v>
      </c>
      <c r="L49" s="1">
        <v>1170364</v>
      </c>
      <c r="O49" s="1">
        <f aca="true" t="shared" si="8" ref="O49:X49">SUM(O51:O53)</f>
        <v>3143</v>
      </c>
      <c r="P49" s="1">
        <v>2058359</v>
      </c>
      <c r="Q49" s="1">
        <f t="shared" si="8"/>
        <v>156</v>
      </c>
      <c r="R49" s="1">
        <v>137946</v>
      </c>
      <c r="S49" s="1">
        <f t="shared" si="8"/>
        <v>749</v>
      </c>
      <c r="T49" s="1">
        <v>667706</v>
      </c>
      <c r="U49" s="1">
        <f t="shared" si="8"/>
        <v>156</v>
      </c>
      <c r="V49" s="1">
        <f t="shared" si="8"/>
        <v>120980</v>
      </c>
      <c r="W49" s="1">
        <f t="shared" si="8"/>
        <v>163</v>
      </c>
      <c r="X49" s="1">
        <f t="shared" si="8"/>
        <v>65591</v>
      </c>
    </row>
    <row r="50" spans="3:5" ht="15" customHeight="1">
      <c r="C50" s="28"/>
      <c r="D50" s="9"/>
      <c r="E50" s="13"/>
    </row>
    <row r="51" spans="3:24" ht="15" customHeight="1">
      <c r="C51" s="30" t="s">
        <v>47</v>
      </c>
      <c r="D51" s="9"/>
      <c r="E51" s="1">
        <f>SUM(F51:H51)</f>
        <v>2158</v>
      </c>
      <c r="F51" s="2">
        <v>1592</v>
      </c>
      <c r="G51" s="3">
        <v>14</v>
      </c>
      <c r="H51" s="3">
        <v>552</v>
      </c>
      <c r="I51" s="2">
        <v>2305</v>
      </c>
      <c r="J51" s="2">
        <v>1266934</v>
      </c>
      <c r="K51" s="2">
        <v>1036</v>
      </c>
      <c r="L51" s="2">
        <v>391773</v>
      </c>
      <c r="O51" s="28">
        <v>938</v>
      </c>
      <c r="P51" s="2">
        <v>584063</v>
      </c>
      <c r="Q51" s="3">
        <v>68</v>
      </c>
      <c r="R51" s="2">
        <v>60121</v>
      </c>
      <c r="S51" s="3">
        <v>224</v>
      </c>
      <c r="T51" s="2">
        <v>202211</v>
      </c>
      <c r="U51" s="3">
        <v>39</v>
      </c>
      <c r="V51" s="2">
        <v>28766</v>
      </c>
      <c r="W51" s="3">
        <v>60</v>
      </c>
      <c r="X51" s="2">
        <v>24144</v>
      </c>
    </row>
    <row r="52" spans="3:24" ht="15" customHeight="1">
      <c r="C52" s="30" t="s">
        <v>48</v>
      </c>
      <c r="D52" s="9"/>
      <c r="E52" s="1">
        <f>SUM(F52:H52)</f>
        <v>3382</v>
      </c>
      <c r="F52" s="2">
        <v>2304</v>
      </c>
      <c r="G52" s="3">
        <v>16</v>
      </c>
      <c r="H52" s="2">
        <v>1062</v>
      </c>
      <c r="I52" s="2">
        <v>2617</v>
      </c>
      <c r="J52" s="2">
        <v>1476978</v>
      </c>
      <c r="K52" s="2">
        <v>1165</v>
      </c>
      <c r="L52" s="2">
        <v>427191</v>
      </c>
      <c r="O52" s="28">
        <v>997</v>
      </c>
      <c r="P52" s="2">
        <v>651508</v>
      </c>
      <c r="Q52" s="3">
        <v>49</v>
      </c>
      <c r="R52" s="2">
        <v>43400</v>
      </c>
      <c r="S52" s="3">
        <v>327</v>
      </c>
      <c r="T52" s="2">
        <v>291946</v>
      </c>
      <c r="U52" s="3">
        <v>79</v>
      </c>
      <c r="V52" s="2">
        <v>62934</v>
      </c>
      <c r="W52" s="3">
        <v>52</v>
      </c>
      <c r="X52" s="2">
        <v>20925</v>
      </c>
    </row>
    <row r="53" spans="3:24" ht="15" customHeight="1">
      <c r="C53" s="30" t="s">
        <v>49</v>
      </c>
      <c r="D53" s="9"/>
      <c r="E53" s="1">
        <f>SUM(F53:H53)</f>
        <v>3172</v>
      </c>
      <c r="F53" s="2">
        <v>2417</v>
      </c>
      <c r="G53" s="3">
        <v>21</v>
      </c>
      <c r="H53" s="3">
        <v>734</v>
      </c>
      <c r="I53" s="2">
        <v>2510</v>
      </c>
      <c r="J53" s="2">
        <v>1411442</v>
      </c>
      <c r="K53" s="2">
        <v>1027</v>
      </c>
      <c r="L53" s="2">
        <v>351399</v>
      </c>
      <c r="O53" s="28">
        <v>1208</v>
      </c>
      <c r="P53" s="2">
        <v>822789</v>
      </c>
      <c r="Q53" s="3">
        <v>39</v>
      </c>
      <c r="R53" s="2">
        <v>34425</v>
      </c>
      <c r="S53" s="3">
        <v>198</v>
      </c>
      <c r="T53" s="2">
        <v>173549</v>
      </c>
      <c r="U53" s="3">
        <v>38</v>
      </c>
      <c r="V53" s="2">
        <v>29280</v>
      </c>
      <c r="W53" s="3">
        <v>51</v>
      </c>
      <c r="X53" s="2">
        <v>20522</v>
      </c>
    </row>
    <row r="54" spans="3:5" ht="15" customHeight="1">
      <c r="C54" s="13"/>
      <c r="D54" s="9"/>
      <c r="E54" s="13"/>
    </row>
    <row r="55" spans="3:24" ht="15" customHeight="1">
      <c r="C55" s="29" t="s">
        <v>50</v>
      </c>
      <c r="D55" s="9"/>
      <c r="E55" s="1">
        <f>SUM(E57:E60)</f>
        <v>7853</v>
      </c>
      <c r="F55" s="1">
        <f aca="true" t="shared" si="9" ref="F55:K55">SUM(F57:F60)</f>
        <v>5803</v>
      </c>
      <c r="G55" s="1">
        <f t="shared" si="9"/>
        <v>20</v>
      </c>
      <c r="H55" s="1">
        <f t="shared" si="9"/>
        <v>2030</v>
      </c>
      <c r="I55" s="1">
        <f t="shared" si="9"/>
        <v>7374</v>
      </c>
      <c r="J55" s="1">
        <v>4251739</v>
      </c>
      <c r="K55" s="1">
        <f t="shared" si="9"/>
        <v>3166</v>
      </c>
      <c r="L55" s="1">
        <v>1297294</v>
      </c>
      <c r="O55" s="1">
        <f aca="true" t="shared" si="10" ref="O55:X55">SUM(O57:O60)</f>
        <v>2977</v>
      </c>
      <c r="P55" s="1">
        <v>1857013</v>
      </c>
      <c r="Q55" s="1">
        <f>SUM(Q57:Q60)</f>
        <v>143</v>
      </c>
      <c r="R55" s="1">
        <v>128682</v>
      </c>
      <c r="S55" s="1">
        <f t="shared" si="10"/>
        <v>986</v>
      </c>
      <c r="T55" s="1">
        <v>891504</v>
      </c>
      <c r="U55" s="1">
        <f t="shared" si="10"/>
        <v>102</v>
      </c>
      <c r="V55" s="1">
        <v>77246</v>
      </c>
      <c r="W55" s="1">
        <f t="shared" si="10"/>
        <v>203</v>
      </c>
      <c r="X55" s="1">
        <f t="shared" si="10"/>
        <v>81687</v>
      </c>
    </row>
    <row r="56" spans="3:5" ht="15" customHeight="1">
      <c r="C56" s="28"/>
      <c r="D56" s="9"/>
      <c r="E56" s="13"/>
    </row>
    <row r="57" spans="3:24" ht="15" customHeight="1">
      <c r="C57" s="30" t="s">
        <v>51</v>
      </c>
      <c r="D57" s="9"/>
      <c r="E57" s="1">
        <f>SUM(F57:H57)</f>
        <v>1390</v>
      </c>
      <c r="F57" s="2">
        <v>974</v>
      </c>
      <c r="G57" s="3">
        <v>3</v>
      </c>
      <c r="H57" s="3">
        <v>413</v>
      </c>
      <c r="I57" s="2">
        <v>1357</v>
      </c>
      <c r="J57" s="2">
        <v>747435</v>
      </c>
      <c r="K57" s="3">
        <v>632</v>
      </c>
      <c r="L57" s="2">
        <v>253741</v>
      </c>
      <c r="O57" s="28">
        <v>548</v>
      </c>
      <c r="P57" s="2">
        <v>342942</v>
      </c>
      <c r="Q57" s="3">
        <v>29</v>
      </c>
      <c r="R57" s="2">
        <v>26311</v>
      </c>
      <c r="S57" s="3">
        <v>131</v>
      </c>
      <c r="T57" s="2">
        <v>110820</v>
      </c>
      <c r="U57" s="3">
        <v>17</v>
      </c>
      <c r="V57" s="2">
        <v>13621</v>
      </c>
      <c r="W57" s="3">
        <v>33</v>
      </c>
      <c r="X57" s="2">
        <v>13279</v>
      </c>
    </row>
    <row r="58" spans="3:24" ht="15" customHeight="1">
      <c r="C58" s="30" t="s">
        <v>52</v>
      </c>
      <c r="D58" s="9"/>
      <c r="E58" s="1">
        <f>SUM(F58:H58)</f>
        <v>2110</v>
      </c>
      <c r="F58" s="2">
        <v>1528</v>
      </c>
      <c r="G58" s="3">
        <v>6</v>
      </c>
      <c r="H58" s="3">
        <v>576</v>
      </c>
      <c r="I58" s="2">
        <v>1710</v>
      </c>
      <c r="J58" s="2">
        <v>976334</v>
      </c>
      <c r="K58" s="3">
        <v>811</v>
      </c>
      <c r="L58" s="2">
        <v>346758</v>
      </c>
      <c r="O58" s="28">
        <v>704</v>
      </c>
      <c r="P58" s="2">
        <v>464008</v>
      </c>
      <c r="Q58" s="3">
        <v>37</v>
      </c>
      <c r="R58" s="2">
        <v>34394</v>
      </c>
      <c r="S58" s="3">
        <v>130</v>
      </c>
      <c r="T58" s="2">
        <v>109733</v>
      </c>
      <c r="U58" s="3">
        <v>28</v>
      </c>
      <c r="V58" s="2">
        <v>21441</v>
      </c>
      <c r="W58" s="3">
        <v>50</v>
      </c>
      <c r="X58" s="2">
        <v>20120</v>
      </c>
    </row>
    <row r="59" spans="3:24" ht="15" customHeight="1">
      <c r="C59" s="30" t="s">
        <v>53</v>
      </c>
      <c r="D59" s="9"/>
      <c r="E59" s="1">
        <f>SUM(F59:H59)</f>
        <v>2500</v>
      </c>
      <c r="F59" s="2">
        <v>1780</v>
      </c>
      <c r="G59" s="3">
        <v>7</v>
      </c>
      <c r="H59" s="3">
        <v>713</v>
      </c>
      <c r="I59" s="2">
        <v>2393</v>
      </c>
      <c r="J59" s="2">
        <v>1279662</v>
      </c>
      <c r="K59" s="2">
        <v>1073</v>
      </c>
      <c r="L59" s="2">
        <v>415447</v>
      </c>
      <c r="O59" s="28">
        <v>1054</v>
      </c>
      <c r="P59" s="2">
        <v>625529</v>
      </c>
      <c r="Q59" s="3">
        <v>39</v>
      </c>
      <c r="R59" s="2">
        <v>34955</v>
      </c>
      <c r="S59" s="3">
        <v>192</v>
      </c>
      <c r="T59" s="2">
        <v>172869</v>
      </c>
      <c r="U59" s="3">
        <v>35</v>
      </c>
      <c r="V59" s="2">
        <v>30862</v>
      </c>
      <c r="W59" s="3">
        <v>72</v>
      </c>
      <c r="X59" s="2">
        <v>28973</v>
      </c>
    </row>
    <row r="60" spans="3:24" ht="15" customHeight="1">
      <c r="C60" s="30" t="s">
        <v>54</v>
      </c>
      <c r="D60" s="9"/>
      <c r="E60" s="1">
        <f>SUM(F60:H60)</f>
        <v>1853</v>
      </c>
      <c r="F60" s="2">
        <v>1521</v>
      </c>
      <c r="G60" s="3">
        <v>4</v>
      </c>
      <c r="H60" s="3">
        <v>328</v>
      </c>
      <c r="I60" s="2">
        <v>1914</v>
      </c>
      <c r="J60" s="2">
        <v>1248309</v>
      </c>
      <c r="K60" s="3">
        <v>650</v>
      </c>
      <c r="L60" s="2">
        <v>281349</v>
      </c>
      <c r="O60" s="28">
        <v>671</v>
      </c>
      <c r="P60" s="2">
        <v>424535</v>
      </c>
      <c r="Q60" s="3">
        <v>38</v>
      </c>
      <c r="R60" s="2">
        <v>33021</v>
      </c>
      <c r="S60" s="3">
        <v>533</v>
      </c>
      <c r="T60" s="2">
        <v>498081</v>
      </c>
      <c r="U60" s="3">
        <v>22</v>
      </c>
      <c r="V60" s="2">
        <v>11323</v>
      </c>
      <c r="W60" s="3">
        <v>48</v>
      </c>
      <c r="X60" s="2">
        <v>19315</v>
      </c>
    </row>
    <row r="61" spans="4:5" ht="15" customHeight="1">
      <c r="D61" s="9"/>
      <c r="E61" s="13"/>
    </row>
    <row r="62" spans="3:24" ht="15" customHeight="1">
      <c r="C62" s="29" t="s">
        <v>55</v>
      </c>
      <c r="D62" s="9"/>
      <c r="E62" s="1">
        <f>SUM(E64:E73,E89:E96)</f>
        <v>34182</v>
      </c>
      <c r="F62" s="1">
        <f aca="true" t="shared" si="11" ref="F62:K62">SUM(F64:F73,F89:F96)</f>
        <v>28019</v>
      </c>
      <c r="G62" s="1">
        <f t="shared" si="11"/>
        <v>108</v>
      </c>
      <c r="H62" s="1">
        <f t="shared" si="11"/>
        <v>6055</v>
      </c>
      <c r="I62" s="1">
        <f t="shared" si="11"/>
        <v>29711</v>
      </c>
      <c r="J62" s="1">
        <v>16025848</v>
      </c>
      <c r="K62" s="1">
        <f t="shared" si="11"/>
        <v>13054</v>
      </c>
      <c r="L62" s="1">
        <v>5331559</v>
      </c>
      <c r="O62" s="1">
        <f aca="true" t="shared" si="12" ref="O62:W62">SUM(O64:O73,O89:O96)</f>
        <v>12948</v>
      </c>
      <c r="P62" s="1">
        <v>7472328</v>
      </c>
      <c r="Q62" s="1">
        <f t="shared" si="12"/>
        <v>580</v>
      </c>
      <c r="R62" s="1">
        <v>519029</v>
      </c>
      <c r="S62" s="1">
        <f t="shared" si="12"/>
        <v>2829</v>
      </c>
      <c r="T62" s="1">
        <v>2471134</v>
      </c>
      <c r="U62" s="1">
        <f t="shared" si="12"/>
        <v>300</v>
      </c>
      <c r="V62" s="1">
        <v>231797</v>
      </c>
      <c r="W62" s="1">
        <f t="shared" si="12"/>
        <v>849</v>
      </c>
      <c r="X62" s="1">
        <v>341638</v>
      </c>
    </row>
    <row r="63" spans="3:5" ht="15" customHeight="1">
      <c r="C63" s="28"/>
      <c r="D63" s="9"/>
      <c r="E63" s="13"/>
    </row>
    <row r="64" spans="3:24" ht="15" customHeight="1">
      <c r="C64" s="30" t="s">
        <v>56</v>
      </c>
      <c r="D64" s="9"/>
      <c r="E64" s="1">
        <f aca="true" t="shared" si="13" ref="E64:E73">SUM(F64:H64)</f>
        <v>3216</v>
      </c>
      <c r="F64" s="2">
        <v>2668</v>
      </c>
      <c r="G64" s="3">
        <v>3</v>
      </c>
      <c r="H64" s="3">
        <v>545</v>
      </c>
      <c r="I64" s="2">
        <v>2841</v>
      </c>
      <c r="J64" s="2">
        <v>1565588</v>
      </c>
      <c r="K64" s="2">
        <v>1264</v>
      </c>
      <c r="L64" s="2">
        <v>507691</v>
      </c>
      <c r="O64" s="28">
        <v>1164</v>
      </c>
      <c r="P64" s="2">
        <v>693867</v>
      </c>
      <c r="Q64" s="3">
        <v>52</v>
      </c>
      <c r="R64" s="2">
        <v>48457</v>
      </c>
      <c r="S64" s="3">
        <v>331</v>
      </c>
      <c r="T64" s="2">
        <v>294436</v>
      </c>
      <c r="U64" s="3">
        <v>30</v>
      </c>
      <c r="V64" s="2">
        <v>21137</v>
      </c>
      <c r="W64" s="3">
        <v>68</v>
      </c>
      <c r="X64" s="2">
        <v>27363</v>
      </c>
    </row>
    <row r="65" spans="3:24" ht="15" customHeight="1">
      <c r="C65" s="30" t="s">
        <v>57</v>
      </c>
      <c r="D65" s="9"/>
      <c r="E65" s="1">
        <f t="shared" si="13"/>
        <v>3112</v>
      </c>
      <c r="F65" s="2">
        <v>2575</v>
      </c>
      <c r="G65" s="3">
        <v>6</v>
      </c>
      <c r="H65" s="3">
        <v>531</v>
      </c>
      <c r="I65" s="2">
        <v>2610</v>
      </c>
      <c r="J65" s="2">
        <v>1399213</v>
      </c>
      <c r="K65" s="2">
        <v>1190</v>
      </c>
      <c r="L65" s="2">
        <v>475243</v>
      </c>
      <c r="O65" s="28">
        <v>1166</v>
      </c>
      <c r="P65" s="2">
        <v>703468</v>
      </c>
      <c r="Q65" s="3">
        <v>47</v>
      </c>
      <c r="R65" s="2">
        <v>41465</v>
      </c>
      <c r="S65" s="3">
        <v>177</v>
      </c>
      <c r="T65" s="2">
        <v>156587</v>
      </c>
      <c r="U65" s="3">
        <v>30</v>
      </c>
      <c r="V65" s="2">
        <v>22450</v>
      </c>
      <c r="W65" s="3">
        <v>74</v>
      </c>
      <c r="X65" s="2">
        <v>29778</v>
      </c>
    </row>
    <row r="66" spans="3:24" ht="15" customHeight="1">
      <c r="C66" s="30" t="s">
        <v>58</v>
      </c>
      <c r="D66" s="9"/>
      <c r="E66" s="1">
        <f t="shared" si="13"/>
        <v>1665</v>
      </c>
      <c r="F66" s="2">
        <v>1410</v>
      </c>
      <c r="G66" s="3">
        <v>4</v>
      </c>
      <c r="H66" s="3">
        <v>251</v>
      </c>
      <c r="I66" s="2">
        <v>1590</v>
      </c>
      <c r="J66" s="2">
        <v>916633</v>
      </c>
      <c r="K66" s="3">
        <v>643</v>
      </c>
      <c r="L66" s="2">
        <v>269253</v>
      </c>
      <c r="O66" s="28">
        <v>635</v>
      </c>
      <c r="P66" s="2">
        <v>375227</v>
      </c>
      <c r="Q66" s="3">
        <v>30</v>
      </c>
      <c r="R66" s="2">
        <v>25981</v>
      </c>
      <c r="S66" s="3">
        <v>275</v>
      </c>
      <c r="T66" s="2">
        <v>239498</v>
      </c>
      <c r="U66" s="3">
        <v>7</v>
      </c>
      <c r="V66" s="2">
        <v>6674</v>
      </c>
      <c r="W66" s="3">
        <v>35</v>
      </c>
      <c r="X66" s="2">
        <v>14084</v>
      </c>
    </row>
    <row r="67" spans="3:24" ht="15" customHeight="1">
      <c r="C67" s="30" t="s">
        <v>59</v>
      </c>
      <c r="D67" s="9"/>
      <c r="E67" s="1">
        <f t="shared" si="13"/>
        <v>1888</v>
      </c>
      <c r="F67" s="2">
        <v>1501</v>
      </c>
      <c r="G67" s="3">
        <v>3</v>
      </c>
      <c r="H67" s="3">
        <v>384</v>
      </c>
      <c r="I67" s="2">
        <v>2035</v>
      </c>
      <c r="J67" s="2">
        <v>1053208</v>
      </c>
      <c r="K67" s="3">
        <v>796</v>
      </c>
      <c r="L67" s="2">
        <v>299657</v>
      </c>
      <c r="O67" s="28">
        <v>994</v>
      </c>
      <c r="P67" s="2">
        <v>543974</v>
      </c>
      <c r="Q67" s="3">
        <v>49</v>
      </c>
      <c r="R67" s="2">
        <v>42251</v>
      </c>
      <c r="S67" s="3">
        <v>183</v>
      </c>
      <c r="T67" s="2">
        <v>156573</v>
      </c>
      <c r="U67" s="3">
        <v>13</v>
      </c>
      <c r="V67" s="2">
        <v>10753</v>
      </c>
      <c r="W67" s="3">
        <v>33</v>
      </c>
      <c r="X67" s="2">
        <v>13279</v>
      </c>
    </row>
    <row r="68" spans="3:24" ht="15" customHeight="1">
      <c r="C68" s="25" t="s">
        <v>60</v>
      </c>
      <c r="D68" s="9"/>
      <c r="E68" s="1">
        <f t="shared" si="13"/>
        <v>1110</v>
      </c>
      <c r="F68" s="3">
        <v>803</v>
      </c>
      <c r="G68" s="3">
        <v>3</v>
      </c>
      <c r="H68" s="3">
        <v>304</v>
      </c>
      <c r="I68" s="3">
        <v>908</v>
      </c>
      <c r="J68" s="2">
        <v>468647</v>
      </c>
      <c r="K68" s="3">
        <v>358</v>
      </c>
      <c r="L68" s="2">
        <v>129776</v>
      </c>
      <c r="O68" s="28">
        <v>430</v>
      </c>
      <c r="P68" s="2">
        <v>235841</v>
      </c>
      <c r="Q68" s="3">
        <v>27</v>
      </c>
      <c r="R68" s="2">
        <v>24184</v>
      </c>
      <c r="S68" s="3">
        <v>81</v>
      </c>
      <c r="T68" s="2">
        <v>69544</v>
      </c>
      <c r="U68" s="3">
        <v>12</v>
      </c>
      <c r="V68" s="2">
        <v>9303</v>
      </c>
      <c r="W68" s="3">
        <v>23</v>
      </c>
      <c r="X68" s="2">
        <v>9255</v>
      </c>
    </row>
    <row r="69" spans="4:5" ht="15" customHeight="1">
      <c r="D69" s="9"/>
      <c r="E69" s="13"/>
    </row>
    <row r="70" spans="3:24" ht="15" customHeight="1">
      <c r="C70" s="25" t="s">
        <v>61</v>
      </c>
      <c r="D70" s="9"/>
      <c r="E70" s="1">
        <f t="shared" si="13"/>
        <v>1581</v>
      </c>
      <c r="F70" s="2">
        <v>1270</v>
      </c>
      <c r="G70" s="3">
        <v>4</v>
      </c>
      <c r="H70" s="3">
        <v>307</v>
      </c>
      <c r="I70" s="2">
        <v>1503</v>
      </c>
      <c r="J70" s="2">
        <v>741965</v>
      </c>
      <c r="K70" s="3">
        <v>611</v>
      </c>
      <c r="L70" s="2">
        <v>231479</v>
      </c>
      <c r="O70" s="28">
        <v>743</v>
      </c>
      <c r="P70" s="2">
        <v>382394</v>
      </c>
      <c r="Q70" s="3">
        <v>30</v>
      </c>
      <c r="R70" s="2">
        <v>26212</v>
      </c>
      <c r="S70" s="3">
        <v>104</v>
      </c>
      <c r="T70" s="2">
        <v>91071</v>
      </c>
      <c r="U70" s="3">
        <v>15</v>
      </c>
      <c r="V70" s="2">
        <v>10810</v>
      </c>
      <c r="W70" s="3">
        <v>24</v>
      </c>
      <c r="X70" s="2">
        <v>9658</v>
      </c>
    </row>
    <row r="71" spans="3:24" ht="15" customHeight="1">
      <c r="C71" s="25" t="s">
        <v>62</v>
      </c>
      <c r="D71" s="9"/>
      <c r="E71" s="1">
        <f t="shared" si="13"/>
        <v>3218</v>
      </c>
      <c r="F71" s="2">
        <v>2570</v>
      </c>
      <c r="G71" s="3">
        <v>6</v>
      </c>
      <c r="H71" s="3">
        <v>642</v>
      </c>
      <c r="I71" s="2">
        <v>2747</v>
      </c>
      <c r="J71" s="2">
        <v>1434019</v>
      </c>
      <c r="K71" s="2">
        <v>1168</v>
      </c>
      <c r="L71" s="2">
        <v>456776</v>
      </c>
      <c r="O71" s="28">
        <v>1238</v>
      </c>
      <c r="P71" s="2">
        <v>685136</v>
      </c>
      <c r="Q71" s="3">
        <v>55</v>
      </c>
      <c r="R71" s="2">
        <v>48433</v>
      </c>
      <c r="S71" s="3">
        <v>260</v>
      </c>
      <c r="T71" s="2">
        <v>223049</v>
      </c>
      <c r="U71" s="3">
        <v>26</v>
      </c>
      <c r="V71" s="2">
        <v>20625</v>
      </c>
      <c r="W71" s="3">
        <v>74</v>
      </c>
      <c r="X71" s="2">
        <v>29778</v>
      </c>
    </row>
    <row r="72" spans="3:24" ht="15" customHeight="1">
      <c r="C72" s="30" t="s">
        <v>63</v>
      </c>
      <c r="D72" s="9"/>
      <c r="E72" s="1">
        <f t="shared" si="13"/>
        <v>1612</v>
      </c>
      <c r="F72" s="2">
        <v>1441</v>
      </c>
      <c r="G72" s="26">
        <v>1</v>
      </c>
      <c r="H72" s="3">
        <v>170</v>
      </c>
      <c r="I72" s="2">
        <v>1309</v>
      </c>
      <c r="J72" s="2">
        <v>726352</v>
      </c>
      <c r="K72" s="3">
        <v>580</v>
      </c>
      <c r="L72" s="2">
        <v>255030</v>
      </c>
      <c r="O72" s="28">
        <v>564</v>
      </c>
      <c r="P72" s="2">
        <v>323884</v>
      </c>
      <c r="Q72" s="3">
        <v>20</v>
      </c>
      <c r="R72" s="2">
        <v>18656</v>
      </c>
      <c r="S72" s="3">
        <v>140</v>
      </c>
      <c r="T72" s="2">
        <v>124962</v>
      </c>
      <c r="U72" s="3">
        <v>5</v>
      </c>
      <c r="V72" s="2">
        <v>3820</v>
      </c>
      <c r="W72" s="3">
        <v>28</v>
      </c>
      <c r="X72" s="2">
        <v>11267</v>
      </c>
    </row>
    <row r="73" spans="2:24" ht="15" customHeight="1" thickBot="1">
      <c r="B73" s="7"/>
      <c r="C73" s="31" t="s">
        <v>64</v>
      </c>
      <c r="D73" s="32"/>
      <c r="E73" s="33">
        <f t="shared" si="13"/>
        <v>2718</v>
      </c>
      <c r="F73" s="33">
        <v>2185</v>
      </c>
      <c r="G73" s="7">
        <v>13</v>
      </c>
      <c r="H73" s="7">
        <v>520</v>
      </c>
      <c r="I73" s="33">
        <v>2117</v>
      </c>
      <c r="J73" s="33">
        <v>1255336</v>
      </c>
      <c r="K73" s="33">
        <v>983</v>
      </c>
      <c r="L73" s="33">
        <v>442243</v>
      </c>
      <c r="M73" s="13"/>
      <c r="O73" s="34">
        <v>793</v>
      </c>
      <c r="P73" s="33">
        <v>510046</v>
      </c>
      <c r="Q73" s="7">
        <v>36</v>
      </c>
      <c r="R73" s="33">
        <v>33187</v>
      </c>
      <c r="S73" s="7">
        <v>278</v>
      </c>
      <c r="T73" s="33">
        <v>247816</v>
      </c>
      <c r="U73" s="7">
        <v>27</v>
      </c>
      <c r="V73" s="33">
        <v>22043</v>
      </c>
      <c r="W73" s="7">
        <v>60</v>
      </c>
      <c r="X73" s="33">
        <v>24144</v>
      </c>
    </row>
    <row r="74" ht="15" customHeight="1">
      <c r="C74" s="3" t="s">
        <v>120</v>
      </c>
    </row>
    <row r="75" spans="3:24" ht="15" customHeight="1">
      <c r="C75" s="3" t="s">
        <v>121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5:24" ht="15" customHeight="1">
      <c r="O76" s="4"/>
      <c r="P76" s="4"/>
      <c r="Q76" s="4"/>
      <c r="R76" s="4"/>
      <c r="S76" s="4"/>
      <c r="T76" s="4"/>
      <c r="U76" s="4"/>
      <c r="V76" s="4"/>
      <c r="W76" s="4"/>
      <c r="X76" s="4"/>
    </row>
    <row r="79" spans="3:24" ht="15" customHeight="1">
      <c r="C79" s="3" t="s">
        <v>122</v>
      </c>
      <c r="O79" s="35"/>
      <c r="V79" s="5" t="s">
        <v>123</v>
      </c>
      <c r="W79" s="5"/>
      <c r="X79" s="5"/>
    </row>
    <row r="80" spans="3:20" ht="24">
      <c r="C80" s="6" t="s">
        <v>124</v>
      </c>
      <c r="O80" s="6" t="s">
        <v>0</v>
      </c>
      <c r="T80" s="3" t="s">
        <v>125</v>
      </c>
    </row>
    <row r="81" ht="15" customHeight="1"/>
    <row r="82" spans="2:24" ht="15" customHeight="1" thickBo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O82" s="7"/>
      <c r="P82" s="7"/>
      <c r="Q82" s="7"/>
      <c r="R82" s="7"/>
      <c r="S82" s="7"/>
      <c r="T82" s="7"/>
      <c r="U82" s="7"/>
      <c r="V82" s="7"/>
      <c r="W82" s="8" t="s">
        <v>1</v>
      </c>
      <c r="X82" s="8"/>
    </row>
    <row r="83" spans="4:24" ht="15" customHeight="1">
      <c r="D83" s="9"/>
      <c r="E83" s="42" t="s">
        <v>4</v>
      </c>
      <c r="F83" s="43"/>
      <c r="G83" s="43"/>
      <c r="H83" s="44"/>
      <c r="I83" s="10" t="s">
        <v>2</v>
      </c>
      <c r="J83" s="11"/>
      <c r="K83" s="11"/>
      <c r="L83" s="11"/>
      <c r="O83" s="11" t="s">
        <v>3</v>
      </c>
      <c r="P83" s="11"/>
      <c r="Q83" s="11"/>
      <c r="R83" s="11"/>
      <c r="S83" s="11"/>
      <c r="T83" s="11"/>
      <c r="U83" s="11"/>
      <c r="V83" s="11"/>
      <c r="W83" s="12"/>
      <c r="X83" s="13"/>
    </row>
    <row r="84" spans="4:24" ht="15" customHeight="1">
      <c r="D84" s="9"/>
      <c r="E84" s="45"/>
      <c r="F84" s="46"/>
      <c r="G84" s="46"/>
      <c r="H84" s="47"/>
      <c r="I84" s="12"/>
      <c r="K84" s="10" t="s">
        <v>5</v>
      </c>
      <c r="L84" s="11"/>
      <c r="O84" s="11" t="s">
        <v>6</v>
      </c>
      <c r="P84" s="11"/>
      <c r="Q84" s="10" t="s">
        <v>7</v>
      </c>
      <c r="R84" s="11"/>
      <c r="S84" s="11"/>
      <c r="T84" s="11"/>
      <c r="U84" s="11"/>
      <c r="V84" s="11"/>
      <c r="W84" s="14" t="s">
        <v>8</v>
      </c>
      <c r="X84" s="15"/>
    </row>
    <row r="85" spans="3:24" ht="15" customHeight="1">
      <c r="C85" s="16" t="s">
        <v>9</v>
      </c>
      <c r="D85" s="9"/>
      <c r="E85" s="13"/>
      <c r="F85" s="12"/>
      <c r="G85" s="12"/>
      <c r="H85" s="12"/>
      <c r="I85" s="14" t="s">
        <v>10</v>
      </c>
      <c r="J85" s="5"/>
      <c r="K85" s="48" t="s">
        <v>12</v>
      </c>
      <c r="L85" s="49"/>
      <c r="O85" s="50" t="s">
        <v>13</v>
      </c>
      <c r="P85" s="51"/>
      <c r="Q85" s="48" t="s">
        <v>14</v>
      </c>
      <c r="R85" s="51"/>
      <c r="S85" s="10" t="s">
        <v>11</v>
      </c>
      <c r="T85" s="11"/>
      <c r="U85" s="11"/>
      <c r="V85" s="11"/>
      <c r="W85" s="17"/>
      <c r="X85" s="18"/>
    </row>
    <row r="86" spans="4:24" ht="15" customHeight="1">
      <c r="D86" s="9"/>
      <c r="E86" s="19" t="s">
        <v>115</v>
      </c>
      <c r="F86" s="20" t="s">
        <v>116</v>
      </c>
      <c r="G86" s="20" t="s">
        <v>117</v>
      </c>
      <c r="H86" s="20" t="s">
        <v>118</v>
      </c>
      <c r="I86" s="17"/>
      <c r="J86" s="18"/>
      <c r="K86" s="45"/>
      <c r="L86" s="46"/>
      <c r="O86" s="46"/>
      <c r="P86" s="47"/>
      <c r="Q86" s="45"/>
      <c r="R86" s="47"/>
      <c r="S86" s="10" t="s">
        <v>15</v>
      </c>
      <c r="T86" s="11"/>
      <c r="U86" s="10" t="s">
        <v>16</v>
      </c>
      <c r="V86" s="11"/>
      <c r="W86" s="38" t="s">
        <v>17</v>
      </c>
      <c r="X86" s="40" t="s">
        <v>18</v>
      </c>
    </row>
    <row r="87" spans="2:24" ht="15" customHeight="1">
      <c r="B87" s="18"/>
      <c r="C87" s="18"/>
      <c r="D87" s="21"/>
      <c r="E87" s="22"/>
      <c r="F87" s="23"/>
      <c r="G87" s="23"/>
      <c r="H87" s="23"/>
      <c r="I87" s="23" t="s">
        <v>17</v>
      </c>
      <c r="J87" s="23" t="s">
        <v>18</v>
      </c>
      <c r="K87" s="23" t="s">
        <v>17</v>
      </c>
      <c r="L87" s="23" t="s">
        <v>18</v>
      </c>
      <c r="O87" s="22" t="s">
        <v>17</v>
      </c>
      <c r="P87" s="23" t="s">
        <v>18</v>
      </c>
      <c r="Q87" s="23" t="s">
        <v>17</v>
      </c>
      <c r="R87" s="23" t="s">
        <v>18</v>
      </c>
      <c r="S87" s="23" t="s">
        <v>17</v>
      </c>
      <c r="T87" s="23" t="s">
        <v>18</v>
      </c>
      <c r="U87" s="23" t="s">
        <v>17</v>
      </c>
      <c r="V87" s="23" t="s">
        <v>18</v>
      </c>
      <c r="W87" s="39"/>
      <c r="X87" s="41"/>
    </row>
    <row r="88" ht="15" customHeight="1">
      <c r="D88" s="9"/>
    </row>
    <row r="89" spans="3:24" ht="15" customHeight="1">
      <c r="C89" s="30" t="s">
        <v>65</v>
      </c>
      <c r="D89" s="9"/>
      <c r="E89" s="1">
        <f aca="true" t="shared" si="14" ref="E89:E96">SUM(F89:H89)</f>
        <v>1792</v>
      </c>
      <c r="F89" s="2">
        <v>1224</v>
      </c>
      <c r="G89" s="3">
        <v>16</v>
      </c>
      <c r="H89" s="3">
        <v>552</v>
      </c>
      <c r="I89" s="2">
        <v>1466</v>
      </c>
      <c r="J89" s="2">
        <v>789480</v>
      </c>
      <c r="K89" s="3">
        <v>736</v>
      </c>
      <c r="L89" s="2">
        <v>310816</v>
      </c>
      <c r="O89" s="3">
        <v>589</v>
      </c>
      <c r="P89" s="2">
        <v>358833</v>
      </c>
      <c r="Q89" s="3">
        <v>13</v>
      </c>
      <c r="R89" s="2">
        <v>11812</v>
      </c>
      <c r="S89" s="3">
        <v>100</v>
      </c>
      <c r="T89" s="2">
        <v>88047</v>
      </c>
      <c r="U89" s="3">
        <v>28</v>
      </c>
      <c r="V89" s="2">
        <v>19972</v>
      </c>
      <c r="W89" s="3">
        <v>63</v>
      </c>
      <c r="X89" s="2">
        <v>25351</v>
      </c>
    </row>
    <row r="90" spans="3:24" ht="15" customHeight="1">
      <c r="C90" s="30" t="s">
        <v>66</v>
      </c>
      <c r="D90" s="9"/>
      <c r="E90" s="1">
        <f t="shared" si="14"/>
        <v>1903</v>
      </c>
      <c r="F90" s="2">
        <v>1529</v>
      </c>
      <c r="G90" s="3">
        <v>7</v>
      </c>
      <c r="H90" s="3">
        <v>367</v>
      </c>
      <c r="I90" s="2">
        <v>1663</v>
      </c>
      <c r="J90" s="2">
        <v>919494</v>
      </c>
      <c r="K90" s="3">
        <v>768</v>
      </c>
      <c r="L90" s="2">
        <v>332051</v>
      </c>
      <c r="O90" s="3">
        <v>727</v>
      </c>
      <c r="P90" s="2">
        <v>435211</v>
      </c>
      <c r="Q90" s="3">
        <v>40</v>
      </c>
      <c r="R90" s="2">
        <v>36782</v>
      </c>
      <c r="S90" s="3">
        <v>115</v>
      </c>
      <c r="T90" s="2">
        <v>104471</v>
      </c>
      <c r="U90" s="3">
        <v>13</v>
      </c>
      <c r="V90" s="2">
        <v>10979</v>
      </c>
      <c r="W90" s="3">
        <v>59</v>
      </c>
      <c r="X90" s="2">
        <v>23742</v>
      </c>
    </row>
    <row r="91" spans="3:24" ht="15" customHeight="1">
      <c r="C91" s="30" t="s">
        <v>67</v>
      </c>
      <c r="D91" s="9"/>
      <c r="E91" s="1">
        <f t="shared" si="14"/>
        <v>1390</v>
      </c>
      <c r="F91" s="2">
        <v>1187</v>
      </c>
      <c r="G91" s="3">
        <v>10</v>
      </c>
      <c r="H91" s="3">
        <v>193</v>
      </c>
      <c r="I91" s="2">
        <v>1243</v>
      </c>
      <c r="J91" s="2">
        <v>698307</v>
      </c>
      <c r="K91" s="3">
        <v>536</v>
      </c>
      <c r="L91" s="2">
        <v>242001</v>
      </c>
      <c r="O91" s="3">
        <v>567</v>
      </c>
      <c r="P91" s="2">
        <v>338684</v>
      </c>
      <c r="Q91" s="3">
        <v>37</v>
      </c>
      <c r="R91" s="2">
        <v>32599</v>
      </c>
      <c r="S91" s="3">
        <v>98</v>
      </c>
      <c r="T91" s="2">
        <v>80869</v>
      </c>
      <c r="U91" s="3">
        <v>5</v>
      </c>
      <c r="V91" s="2">
        <v>4154</v>
      </c>
      <c r="W91" s="3">
        <v>42</v>
      </c>
      <c r="X91" s="2">
        <v>16901</v>
      </c>
    </row>
    <row r="92" spans="3:24" ht="15" customHeight="1">
      <c r="C92" s="30" t="s">
        <v>68</v>
      </c>
      <c r="D92" s="9"/>
      <c r="E92" s="1">
        <f t="shared" si="14"/>
        <v>2739</v>
      </c>
      <c r="F92" s="2">
        <v>2387</v>
      </c>
      <c r="G92" s="3">
        <v>7</v>
      </c>
      <c r="H92" s="3">
        <v>345</v>
      </c>
      <c r="I92" s="2">
        <v>2271</v>
      </c>
      <c r="J92" s="2">
        <v>1178555</v>
      </c>
      <c r="K92" s="2">
        <v>1037</v>
      </c>
      <c r="L92" s="2">
        <v>417814</v>
      </c>
      <c r="O92" s="3">
        <v>978</v>
      </c>
      <c r="P92" s="2">
        <v>537352</v>
      </c>
      <c r="Q92" s="3">
        <v>53</v>
      </c>
      <c r="R92" s="2">
        <v>47287</v>
      </c>
      <c r="S92" s="3">
        <v>189</v>
      </c>
      <c r="T92" s="2">
        <v>165457</v>
      </c>
      <c r="U92" s="3">
        <v>14</v>
      </c>
      <c r="V92" s="2">
        <v>10645</v>
      </c>
      <c r="W92" s="3">
        <v>58</v>
      </c>
      <c r="X92" s="2">
        <v>23339</v>
      </c>
    </row>
    <row r="93" spans="3:24" ht="15" customHeight="1">
      <c r="C93" s="30" t="s">
        <v>69</v>
      </c>
      <c r="D93" s="9"/>
      <c r="E93" s="1">
        <f t="shared" si="14"/>
        <v>2829</v>
      </c>
      <c r="F93" s="2">
        <v>2435</v>
      </c>
      <c r="G93" s="3">
        <v>13</v>
      </c>
      <c r="H93" s="3">
        <v>381</v>
      </c>
      <c r="I93" s="2">
        <v>2366</v>
      </c>
      <c r="J93" s="2">
        <v>1234121</v>
      </c>
      <c r="K93" s="2">
        <v>1028</v>
      </c>
      <c r="L93" s="2">
        <v>410339</v>
      </c>
      <c r="O93" s="2">
        <v>1057</v>
      </c>
      <c r="P93" s="2">
        <v>584200</v>
      </c>
      <c r="Q93" s="3">
        <v>43</v>
      </c>
      <c r="R93" s="2">
        <v>38582</v>
      </c>
      <c r="S93" s="3">
        <v>204</v>
      </c>
      <c r="T93" s="2">
        <v>174351</v>
      </c>
      <c r="U93" s="3">
        <v>34</v>
      </c>
      <c r="V93" s="2">
        <v>26649</v>
      </c>
      <c r="W93" s="3">
        <v>91</v>
      </c>
      <c r="X93" s="2">
        <v>36618</v>
      </c>
    </row>
    <row r="94" spans="4:15" ht="15" customHeight="1">
      <c r="D94" s="9"/>
      <c r="O94" s="35"/>
    </row>
    <row r="95" spans="3:24" ht="15" customHeight="1">
      <c r="C95" s="30" t="s">
        <v>70</v>
      </c>
      <c r="D95" s="9"/>
      <c r="E95" s="1">
        <f t="shared" si="14"/>
        <v>1390</v>
      </c>
      <c r="F95" s="2">
        <v>1210</v>
      </c>
      <c r="G95" s="3">
        <v>4</v>
      </c>
      <c r="H95" s="3">
        <v>176</v>
      </c>
      <c r="I95" s="2">
        <v>1265</v>
      </c>
      <c r="J95" s="2">
        <v>632375</v>
      </c>
      <c r="K95" s="3">
        <v>616</v>
      </c>
      <c r="L95" s="2">
        <v>244598</v>
      </c>
      <c r="O95" s="3">
        <v>543</v>
      </c>
      <c r="P95" s="2">
        <v>297355</v>
      </c>
      <c r="Q95" s="3">
        <v>20</v>
      </c>
      <c r="R95" s="2">
        <v>17870</v>
      </c>
      <c r="S95" s="3">
        <v>78</v>
      </c>
      <c r="T95" s="2">
        <v>67115</v>
      </c>
      <c r="U95" s="3">
        <v>8</v>
      </c>
      <c r="V95" s="2">
        <v>5437</v>
      </c>
      <c r="W95" s="3">
        <v>49</v>
      </c>
      <c r="X95" s="2">
        <v>19718</v>
      </c>
    </row>
    <row r="96" spans="3:24" ht="15" customHeight="1">
      <c r="C96" s="30" t="s">
        <v>71</v>
      </c>
      <c r="D96" s="9"/>
      <c r="E96" s="1">
        <f t="shared" si="14"/>
        <v>2019</v>
      </c>
      <c r="F96" s="2">
        <v>1624</v>
      </c>
      <c r="G96" s="3">
        <v>8</v>
      </c>
      <c r="H96" s="3">
        <v>387</v>
      </c>
      <c r="I96" s="2">
        <v>1777</v>
      </c>
      <c r="J96" s="2">
        <v>1012557</v>
      </c>
      <c r="K96" s="3">
        <v>740</v>
      </c>
      <c r="L96" s="2">
        <v>306793</v>
      </c>
      <c r="O96" s="3">
        <v>760</v>
      </c>
      <c r="P96" s="2">
        <v>466856</v>
      </c>
      <c r="Q96" s="3">
        <v>28</v>
      </c>
      <c r="R96" s="2">
        <v>25271</v>
      </c>
      <c r="S96" s="3">
        <v>216</v>
      </c>
      <c r="T96" s="2">
        <v>187290</v>
      </c>
      <c r="U96" s="3">
        <v>33</v>
      </c>
      <c r="V96" s="2">
        <v>26348</v>
      </c>
      <c r="W96" s="3">
        <v>68</v>
      </c>
      <c r="X96" s="2">
        <v>27363</v>
      </c>
    </row>
    <row r="97" ht="15" customHeight="1">
      <c r="D97" s="9"/>
    </row>
    <row r="98" spans="3:24" ht="15" customHeight="1">
      <c r="C98" s="29" t="s">
        <v>72</v>
      </c>
      <c r="D98" s="9"/>
      <c r="E98" s="2">
        <f>SUM(E100:E114)</f>
        <v>16911</v>
      </c>
      <c r="F98" s="2">
        <f aca="true" t="shared" si="15" ref="F98:K98">SUM(F100:F114)</f>
        <v>12021</v>
      </c>
      <c r="G98" s="2">
        <f t="shared" si="15"/>
        <v>174</v>
      </c>
      <c r="H98" s="2">
        <f t="shared" si="15"/>
        <v>4716</v>
      </c>
      <c r="I98" s="2">
        <f t="shared" si="15"/>
        <v>15611</v>
      </c>
      <c r="J98" s="2">
        <v>8406754</v>
      </c>
      <c r="K98" s="2">
        <f t="shared" si="15"/>
        <v>7181</v>
      </c>
      <c r="L98" s="2">
        <v>2824639</v>
      </c>
      <c r="O98" s="2">
        <f aca="true" t="shared" si="16" ref="O98:W98">SUM(O100:O114)</f>
        <v>6634</v>
      </c>
      <c r="P98" s="2">
        <v>4025225</v>
      </c>
      <c r="Q98" s="2">
        <f t="shared" si="16"/>
        <v>226</v>
      </c>
      <c r="R98" s="2">
        <v>202758</v>
      </c>
      <c r="S98" s="2">
        <f t="shared" si="16"/>
        <v>1275</v>
      </c>
      <c r="T98" s="2">
        <v>1122799</v>
      </c>
      <c r="U98" s="2">
        <f t="shared" si="16"/>
        <v>295</v>
      </c>
      <c r="V98" s="2">
        <v>231333</v>
      </c>
      <c r="W98" s="2">
        <f t="shared" si="16"/>
        <v>418</v>
      </c>
      <c r="X98" s="2">
        <v>168203</v>
      </c>
    </row>
    <row r="99" spans="3:15" ht="15" customHeight="1">
      <c r="C99" s="28"/>
      <c r="D99" s="9"/>
      <c r="O99" s="35"/>
    </row>
    <row r="100" spans="3:24" ht="15" customHeight="1">
      <c r="C100" s="30" t="s">
        <v>73</v>
      </c>
      <c r="D100" s="9"/>
      <c r="E100" s="1">
        <f aca="true" t="shared" si="17" ref="E100:E114">SUM(F100:H100)</f>
        <v>389</v>
      </c>
      <c r="F100" s="3">
        <v>305</v>
      </c>
      <c r="G100" s="26">
        <v>1</v>
      </c>
      <c r="H100" s="3">
        <v>83</v>
      </c>
      <c r="I100" s="3">
        <v>671</v>
      </c>
      <c r="J100" s="2">
        <v>329154</v>
      </c>
      <c r="K100" s="3">
        <v>293</v>
      </c>
      <c r="L100" s="2">
        <v>108640</v>
      </c>
      <c r="O100" s="3">
        <v>325</v>
      </c>
      <c r="P100" s="2">
        <v>177546</v>
      </c>
      <c r="Q100" s="3">
        <v>13</v>
      </c>
      <c r="R100" s="2">
        <v>11420</v>
      </c>
      <c r="S100" s="3">
        <v>37</v>
      </c>
      <c r="T100" s="2">
        <v>29299</v>
      </c>
      <c r="U100" s="3">
        <v>3</v>
      </c>
      <c r="V100" s="2">
        <v>2249</v>
      </c>
      <c r="W100" s="3">
        <v>15</v>
      </c>
      <c r="X100" s="2">
        <v>6036</v>
      </c>
    </row>
    <row r="101" spans="3:24" ht="15" customHeight="1">
      <c r="C101" s="30" t="s">
        <v>74</v>
      </c>
      <c r="D101" s="9"/>
      <c r="E101" s="1">
        <f t="shared" si="17"/>
        <v>1812</v>
      </c>
      <c r="F101" s="2">
        <v>1054</v>
      </c>
      <c r="G101" s="3">
        <v>18</v>
      </c>
      <c r="H101" s="3">
        <v>740</v>
      </c>
      <c r="I101" s="2">
        <v>1754</v>
      </c>
      <c r="J101" s="2">
        <v>925647</v>
      </c>
      <c r="K101" s="3">
        <v>798</v>
      </c>
      <c r="L101" s="2">
        <v>318752</v>
      </c>
      <c r="O101" s="3">
        <v>771</v>
      </c>
      <c r="P101" s="2">
        <v>449024</v>
      </c>
      <c r="Q101" s="3">
        <v>19</v>
      </c>
      <c r="R101" s="2">
        <v>16889</v>
      </c>
      <c r="S101" s="3">
        <v>103</v>
      </c>
      <c r="T101" s="2">
        <v>94134</v>
      </c>
      <c r="U101" s="3">
        <v>63</v>
      </c>
      <c r="V101" s="2">
        <v>46848</v>
      </c>
      <c r="W101" s="3">
        <v>33</v>
      </c>
      <c r="X101" s="2">
        <v>13279</v>
      </c>
    </row>
    <row r="102" spans="3:24" ht="15" customHeight="1">
      <c r="C102" s="30" t="s">
        <v>75</v>
      </c>
      <c r="D102" s="9"/>
      <c r="E102" s="1">
        <f t="shared" si="17"/>
        <v>1051</v>
      </c>
      <c r="F102" s="2">
        <v>832</v>
      </c>
      <c r="G102" s="3">
        <v>9</v>
      </c>
      <c r="H102" s="3">
        <v>210</v>
      </c>
      <c r="I102" s="2">
        <v>1323</v>
      </c>
      <c r="J102" s="2">
        <v>721381</v>
      </c>
      <c r="K102" s="3">
        <v>645</v>
      </c>
      <c r="L102" s="2">
        <v>284552</v>
      </c>
      <c r="O102" s="3">
        <v>572</v>
      </c>
      <c r="P102" s="2">
        <v>344869</v>
      </c>
      <c r="Q102" s="3">
        <v>22</v>
      </c>
      <c r="R102" s="2">
        <v>20512</v>
      </c>
      <c r="S102" s="3">
        <v>79</v>
      </c>
      <c r="T102" s="2">
        <v>66980</v>
      </c>
      <c r="U102" s="36">
        <v>5</v>
      </c>
      <c r="V102" s="37">
        <v>4469</v>
      </c>
      <c r="W102" s="3">
        <v>29</v>
      </c>
      <c r="X102" s="2">
        <v>11670</v>
      </c>
    </row>
    <row r="103" spans="3:24" ht="15" customHeight="1">
      <c r="C103" s="30" t="s">
        <v>76</v>
      </c>
      <c r="D103" s="9"/>
      <c r="E103" s="1">
        <f t="shared" si="17"/>
        <v>975</v>
      </c>
      <c r="F103" s="3">
        <v>664</v>
      </c>
      <c r="G103" s="3">
        <v>9</v>
      </c>
      <c r="H103" s="3">
        <v>302</v>
      </c>
      <c r="I103" s="2">
        <v>1306</v>
      </c>
      <c r="J103" s="2">
        <v>751176</v>
      </c>
      <c r="K103" s="3">
        <v>651</v>
      </c>
      <c r="L103" s="2">
        <v>307007</v>
      </c>
      <c r="O103" s="3">
        <v>528</v>
      </c>
      <c r="P103" s="2">
        <v>335285</v>
      </c>
      <c r="Q103" s="3">
        <v>29</v>
      </c>
      <c r="R103" s="2">
        <v>25755</v>
      </c>
      <c r="S103" s="3">
        <v>88</v>
      </c>
      <c r="T103" s="2">
        <v>74959</v>
      </c>
      <c r="U103" s="3">
        <v>10</v>
      </c>
      <c r="V103" s="2">
        <v>8170</v>
      </c>
      <c r="W103" s="3">
        <v>32</v>
      </c>
      <c r="X103" s="2">
        <v>12877</v>
      </c>
    </row>
    <row r="104" spans="3:24" ht="15" customHeight="1">
      <c r="C104" s="30" t="s">
        <v>77</v>
      </c>
      <c r="D104" s="9"/>
      <c r="E104" s="1">
        <f t="shared" si="17"/>
        <v>1696</v>
      </c>
      <c r="F104" s="2">
        <v>1274</v>
      </c>
      <c r="G104" s="3">
        <v>21</v>
      </c>
      <c r="H104" s="3">
        <v>401</v>
      </c>
      <c r="I104" s="2">
        <v>1680</v>
      </c>
      <c r="J104" s="2">
        <v>904151</v>
      </c>
      <c r="K104" s="3">
        <v>745</v>
      </c>
      <c r="L104" s="2">
        <v>280497</v>
      </c>
      <c r="O104" s="3">
        <v>695</v>
      </c>
      <c r="P104" s="2">
        <v>411625</v>
      </c>
      <c r="Q104" s="3">
        <v>26</v>
      </c>
      <c r="R104" s="2">
        <v>23399</v>
      </c>
      <c r="S104" s="3">
        <v>180</v>
      </c>
      <c r="T104" s="2">
        <v>162404</v>
      </c>
      <c r="U104" s="3">
        <v>34</v>
      </c>
      <c r="V104" s="2">
        <v>26227</v>
      </c>
      <c r="W104" s="3">
        <v>48</v>
      </c>
      <c r="X104" s="2">
        <v>19315</v>
      </c>
    </row>
    <row r="105" spans="4:15" ht="15" customHeight="1">
      <c r="D105" s="9"/>
      <c r="O105" s="35"/>
    </row>
    <row r="106" spans="3:24" ht="15" customHeight="1">
      <c r="C106" s="30" t="s">
        <v>78</v>
      </c>
      <c r="D106" s="9"/>
      <c r="E106" s="1">
        <f t="shared" si="17"/>
        <v>605</v>
      </c>
      <c r="F106" s="3">
        <v>465</v>
      </c>
      <c r="G106" s="3">
        <v>3</v>
      </c>
      <c r="H106" s="3">
        <v>137</v>
      </c>
      <c r="I106" s="28">
        <v>820</v>
      </c>
      <c r="J106" s="2">
        <v>471817</v>
      </c>
      <c r="K106" s="3">
        <v>383</v>
      </c>
      <c r="L106" s="2">
        <v>162034</v>
      </c>
      <c r="O106" s="3">
        <v>344</v>
      </c>
      <c r="P106" s="2">
        <v>229693</v>
      </c>
      <c r="Q106" s="3">
        <v>10</v>
      </c>
      <c r="R106" s="2">
        <v>9230</v>
      </c>
      <c r="S106" s="3">
        <v>68</v>
      </c>
      <c r="T106" s="2">
        <v>57658</v>
      </c>
      <c r="U106" s="3">
        <v>15</v>
      </c>
      <c r="V106" s="2">
        <v>13203</v>
      </c>
      <c r="W106" s="3">
        <v>30</v>
      </c>
      <c r="X106" s="2">
        <v>12072</v>
      </c>
    </row>
    <row r="107" spans="3:24" ht="15" customHeight="1">
      <c r="C107" s="30" t="s">
        <v>79</v>
      </c>
      <c r="D107" s="9"/>
      <c r="E107" s="1">
        <f t="shared" si="17"/>
        <v>944</v>
      </c>
      <c r="F107" s="3">
        <v>840</v>
      </c>
      <c r="G107" s="3">
        <v>6</v>
      </c>
      <c r="H107" s="3">
        <v>98</v>
      </c>
      <c r="I107" s="28">
        <v>915</v>
      </c>
      <c r="J107" s="2">
        <v>458466</v>
      </c>
      <c r="K107" s="3">
        <v>379</v>
      </c>
      <c r="L107" s="2">
        <v>150197</v>
      </c>
      <c r="O107" s="3">
        <v>437</v>
      </c>
      <c r="P107" s="2">
        <v>225542</v>
      </c>
      <c r="Q107" s="3">
        <v>18</v>
      </c>
      <c r="R107" s="2">
        <v>15710</v>
      </c>
      <c r="S107" s="3">
        <v>79</v>
      </c>
      <c r="T107" s="2">
        <v>65220</v>
      </c>
      <c r="U107" s="3">
        <v>2</v>
      </c>
      <c r="V107" s="2">
        <v>1797</v>
      </c>
      <c r="W107" s="3">
        <v>19</v>
      </c>
      <c r="X107" s="2">
        <v>7646</v>
      </c>
    </row>
    <row r="108" spans="3:24" ht="15" customHeight="1">
      <c r="C108" s="30" t="s">
        <v>80</v>
      </c>
      <c r="D108" s="9"/>
      <c r="E108" s="1">
        <f t="shared" si="17"/>
        <v>1358</v>
      </c>
      <c r="F108" s="3">
        <v>928</v>
      </c>
      <c r="G108" s="3">
        <v>23</v>
      </c>
      <c r="H108" s="3">
        <v>407</v>
      </c>
      <c r="I108" s="28">
        <v>1236</v>
      </c>
      <c r="J108" s="2">
        <v>672291</v>
      </c>
      <c r="K108" s="3">
        <v>574</v>
      </c>
      <c r="L108" s="2">
        <v>211360</v>
      </c>
      <c r="O108" s="3">
        <v>507</v>
      </c>
      <c r="P108" s="2">
        <v>323095</v>
      </c>
      <c r="Q108" s="3">
        <v>16</v>
      </c>
      <c r="R108" s="2">
        <v>14336</v>
      </c>
      <c r="S108" s="3">
        <v>111</v>
      </c>
      <c r="T108" s="2">
        <v>101879</v>
      </c>
      <c r="U108" s="3">
        <v>28</v>
      </c>
      <c r="V108" s="2">
        <v>21621</v>
      </c>
      <c r="W108" s="3">
        <v>39</v>
      </c>
      <c r="X108" s="2">
        <v>15694</v>
      </c>
    </row>
    <row r="109" spans="3:24" ht="15" customHeight="1">
      <c r="C109" s="30" t="s">
        <v>81</v>
      </c>
      <c r="D109" s="9"/>
      <c r="E109" s="1">
        <f t="shared" si="17"/>
        <v>1187</v>
      </c>
      <c r="F109" s="3">
        <v>913</v>
      </c>
      <c r="G109" s="3">
        <v>9</v>
      </c>
      <c r="H109" s="3">
        <v>265</v>
      </c>
      <c r="I109" s="28">
        <v>1054</v>
      </c>
      <c r="J109" s="2">
        <v>561302</v>
      </c>
      <c r="K109" s="3">
        <v>506</v>
      </c>
      <c r="L109" s="2">
        <v>188316</v>
      </c>
      <c r="O109" s="3">
        <v>424</v>
      </c>
      <c r="P109" s="2">
        <v>265750</v>
      </c>
      <c r="Q109" s="3">
        <v>17</v>
      </c>
      <c r="R109" s="2">
        <v>15374</v>
      </c>
      <c r="S109" s="3">
        <v>91</v>
      </c>
      <c r="T109" s="2">
        <v>78664</v>
      </c>
      <c r="U109" s="3">
        <v>16</v>
      </c>
      <c r="V109" s="2">
        <v>13198</v>
      </c>
      <c r="W109" s="3">
        <v>30</v>
      </c>
      <c r="X109" s="2">
        <v>12072</v>
      </c>
    </row>
    <row r="110" spans="3:24" ht="15" customHeight="1">
      <c r="C110" s="30" t="s">
        <v>82</v>
      </c>
      <c r="D110" s="9"/>
      <c r="E110" s="1">
        <f t="shared" si="17"/>
        <v>1778</v>
      </c>
      <c r="F110" s="2">
        <v>1352</v>
      </c>
      <c r="G110" s="3">
        <v>13</v>
      </c>
      <c r="H110" s="3">
        <v>413</v>
      </c>
      <c r="I110" s="28">
        <v>1083</v>
      </c>
      <c r="J110" s="2">
        <v>584876</v>
      </c>
      <c r="K110" s="3">
        <v>484</v>
      </c>
      <c r="L110" s="2">
        <v>185753</v>
      </c>
      <c r="O110" s="3">
        <v>457</v>
      </c>
      <c r="P110" s="2">
        <v>278855</v>
      </c>
      <c r="Q110" s="3">
        <v>8</v>
      </c>
      <c r="R110" s="2">
        <v>6833</v>
      </c>
      <c r="S110" s="3">
        <v>105</v>
      </c>
      <c r="T110" s="2">
        <v>90423</v>
      </c>
      <c r="U110" s="3">
        <v>29</v>
      </c>
      <c r="V110" s="2">
        <v>23012</v>
      </c>
      <c r="W110" s="3">
        <v>43</v>
      </c>
      <c r="X110" s="2">
        <v>17303</v>
      </c>
    </row>
    <row r="111" spans="4:15" ht="15" customHeight="1">
      <c r="D111" s="9"/>
      <c r="O111" s="35"/>
    </row>
    <row r="112" spans="3:24" ht="15" customHeight="1">
      <c r="C112" s="30" t="s">
        <v>83</v>
      </c>
      <c r="D112" s="9"/>
      <c r="E112" s="1">
        <f t="shared" si="17"/>
        <v>2974</v>
      </c>
      <c r="F112" s="2">
        <v>1891</v>
      </c>
      <c r="G112" s="3">
        <v>20</v>
      </c>
      <c r="H112" s="2">
        <v>1063</v>
      </c>
      <c r="I112" s="2">
        <v>1806</v>
      </c>
      <c r="J112" s="2">
        <v>953336</v>
      </c>
      <c r="K112" s="3">
        <v>801</v>
      </c>
      <c r="L112" s="2">
        <v>279112</v>
      </c>
      <c r="O112" s="3">
        <v>804</v>
      </c>
      <c r="P112" s="2">
        <v>497911</v>
      </c>
      <c r="Q112" s="3">
        <v>23</v>
      </c>
      <c r="R112" s="2">
        <v>20875</v>
      </c>
      <c r="S112" s="3">
        <v>135</v>
      </c>
      <c r="T112" s="2">
        <v>122825</v>
      </c>
      <c r="U112" s="3">
        <v>43</v>
      </c>
      <c r="V112" s="2">
        <v>32613</v>
      </c>
      <c r="W112" s="3">
        <v>48</v>
      </c>
      <c r="X112" s="2">
        <v>19315</v>
      </c>
    </row>
    <row r="113" spans="3:24" ht="15" customHeight="1">
      <c r="C113" s="30" t="s">
        <v>84</v>
      </c>
      <c r="D113" s="9"/>
      <c r="E113" s="1">
        <f t="shared" si="17"/>
        <v>1274</v>
      </c>
      <c r="F113" s="3">
        <v>890</v>
      </c>
      <c r="G113" s="3">
        <v>12</v>
      </c>
      <c r="H113" s="3">
        <v>372</v>
      </c>
      <c r="I113" s="28">
        <v>1090</v>
      </c>
      <c r="J113" s="2">
        <v>600717</v>
      </c>
      <c r="K113" s="3">
        <v>488</v>
      </c>
      <c r="L113" s="2">
        <v>182496</v>
      </c>
      <c r="O113" s="3">
        <v>427</v>
      </c>
      <c r="P113" s="2">
        <v>260200</v>
      </c>
      <c r="Q113" s="3">
        <v>12</v>
      </c>
      <c r="R113" s="2">
        <v>10840</v>
      </c>
      <c r="S113" s="3">
        <v>140</v>
      </c>
      <c r="T113" s="2">
        <v>126844</v>
      </c>
      <c r="U113" s="3">
        <v>23</v>
      </c>
      <c r="V113" s="2">
        <v>20338</v>
      </c>
      <c r="W113" s="3">
        <v>15</v>
      </c>
      <c r="X113" s="2">
        <v>6036</v>
      </c>
    </row>
    <row r="114" spans="3:24" ht="15" customHeight="1">
      <c r="C114" s="30" t="s">
        <v>85</v>
      </c>
      <c r="D114" s="9"/>
      <c r="E114" s="1">
        <f t="shared" si="17"/>
        <v>868</v>
      </c>
      <c r="F114" s="3">
        <v>613</v>
      </c>
      <c r="G114" s="3">
        <v>30</v>
      </c>
      <c r="H114" s="3">
        <v>225</v>
      </c>
      <c r="I114" s="3">
        <v>873</v>
      </c>
      <c r="J114" s="2">
        <v>472440</v>
      </c>
      <c r="K114" s="3">
        <v>434</v>
      </c>
      <c r="L114" s="2">
        <v>165922</v>
      </c>
      <c r="O114" s="3">
        <v>343</v>
      </c>
      <c r="P114" s="2">
        <v>225832</v>
      </c>
      <c r="Q114" s="3">
        <v>13</v>
      </c>
      <c r="R114" s="2">
        <v>11586</v>
      </c>
      <c r="S114" s="3">
        <v>59</v>
      </c>
      <c r="T114" s="2">
        <v>51511</v>
      </c>
      <c r="U114" s="3">
        <v>24</v>
      </c>
      <c r="V114" s="2">
        <v>17589</v>
      </c>
      <c r="W114" s="3">
        <v>37</v>
      </c>
      <c r="X114" s="2">
        <v>14889</v>
      </c>
    </row>
    <row r="115" ht="15" customHeight="1">
      <c r="D115" s="9"/>
    </row>
    <row r="116" spans="3:24" ht="15" customHeight="1">
      <c r="C116" s="29" t="s">
        <v>86</v>
      </c>
      <c r="D116" s="9"/>
      <c r="E116" s="2">
        <f>SUM(E118:E128)</f>
        <v>12778</v>
      </c>
      <c r="F116" s="2">
        <f aca="true" t="shared" si="18" ref="F116:K116">SUM(F118:F128)</f>
        <v>8959</v>
      </c>
      <c r="G116" s="2">
        <f t="shared" si="18"/>
        <v>88</v>
      </c>
      <c r="H116" s="2">
        <f t="shared" si="18"/>
        <v>3731</v>
      </c>
      <c r="I116" s="2">
        <f t="shared" si="18"/>
        <v>12235</v>
      </c>
      <c r="J116" s="2">
        <f>SUM(J118:J122,J124:J128)</f>
        <v>6903445</v>
      </c>
      <c r="K116" s="2">
        <f t="shared" si="18"/>
        <v>5887</v>
      </c>
      <c r="L116" s="2">
        <v>2562630</v>
      </c>
      <c r="O116" s="2">
        <f aca="true" t="shared" si="19" ref="O116:W116">SUM(O118:O128)</f>
        <v>4933</v>
      </c>
      <c r="P116" s="2">
        <v>3127385</v>
      </c>
      <c r="Q116" s="2">
        <f t="shared" si="19"/>
        <v>201</v>
      </c>
      <c r="R116" s="2">
        <f t="shared" si="19"/>
        <v>179536</v>
      </c>
      <c r="S116" s="2">
        <f t="shared" si="19"/>
        <v>1014</v>
      </c>
      <c r="T116" s="2">
        <f>SUM(T118:T122,T124:T128)</f>
        <v>881439</v>
      </c>
      <c r="U116" s="2">
        <f t="shared" si="19"/>
        <v>200</v>
      </c>
      <c r="V116" s="2">
        <v>152455</v>
      </c>
      <c r="W116" s="2">
        <f t="shared" si="19"/>
        <v>309</v>
      </c>
      <c r="X116" s="2">
        <v>124342</v>
      </c>
    </row>
    <row r="117" spans="3:15" ht="15" customHeight="1">
      <c r="C117" s="28"/>
      <c r="D117" s="9"/>
      <c r="O117" s="35"/>
    </row>
    <row r="118" spans="3:24" ht="15" customHeight="1">
      <c r="C118" s="30" t="s">
        <v>87</v>
      </c>
      <c r="D118" s="9"/>
      <c r="E118" s="1">
        <f aca="true" t="shared" si="20" ref="E118:E128">SUM(F118:H118)</f>
        <v>1856</v>
      </c>
      <c r="F118" s="2">
        <v>1421</v>
      </c>
      <c r="G118" s="3">
        <v>5</v>
      </c>
      <c r="H118" s="3">
        <v>430</v>
      </c>
      <c r="I118" s="2">
        <v>1830</v>
      </c>
      <c r="J118" s="2">
        <v>1006846</v>
      </c>
      <c r="K118" s="3">
        <v>859</v>
      </c>
      <c r="L118" s="2">
        <v>363580</v>
      </c>
      <c r="O118" s="3">
        <v>766</v>
      </c>
      <c r="P118" s="2">
        <v>468414</v>
      </c>
      <c r="Q118" s="3">
        <v>28</v>
      </c>
      <c r="R118" s="2">
        <v>24663</v>
      </c>
      <c r="S118" s="3">
        <v>159</v>
      </c>
      <c r="T118" s="2">
        <v>136146</v>
      </c>
      <c r="U118" s="3">
        <v>18</v>
      </c>
      <c r="V118" s="2">
        <v>14043</v>
      </c>
      <c r="W118" s="3">
        <v>66</v>
      </c>
      <c r="X118" s="2">
        <v>26558</v>
      </c>
    </row>
    <row r="119" spans="3:24" ht="15" customHeight="1">
      <c r="C119" s="30" t="s">
        <v>88</v>
      </c>
      <c r="D119" s="9"/>
      <c r="E119" s="1">
        <f t="shared" si="20"/>
        <v>557</v>
      </c>
      <c r="F119" s="3">
        <v>457</v>
      </c>
      <c r="G119" s="3">
        <v>6</v>
      </c>
      <c r="H119" s="3">
        <v>94</v>
      </c>
      <c r="I119" s="3">
        <v>802</v>
      </c>
      <c r="J119" s="2">
        <v>483684</v>
      </c>
      <c r="K119" s="3">
        <v>412</v>
      </c>
      <c r="L119" s="2">
        <v>194036</v>
      </c>
      <c r="O119" s="3">
        <v>292</v>
      </c>
      <c r="P119" s="2">
        <v>205295</v>
      </c>
      <c r="Q119" s="3">
        <v>21</v>
      </c>
      <c r="R119" s="2">
        <v>18656</v>
      </c>
      <c r="S119" s="3">
        <v>72</v>
      </c>
      <c r="T119" s="2">
        <v>61543</v>
      </c>
      <c r="U119" s="3">
        <v>5</v>
      </c>
      <c r="V119" s="2">
        <v>4154</v>
      </c>
      <c r="W119" s="3">
        <v>19</v>
      </c>
      <c r="X119" s="2">
        <v>7646</v>
      </c>
    </row>
    <row r="120" spans="3:24" ht="15" customHeight="1">
      <c r="C120" s="30" t="s">
        <v>89</v>
      </c>
      <c r="D120" s="9"/>
      <c r="E120" s="1">
        <f t="shared" si="20"/>
        <v>1070</v>
      </c>
      <c r="F120" s="3">
        <v>770</v>
      </c>
      <c r="G120" s="3">
        <v>13</v>
      </c>
      <c r="H120" s="3">
        <v>287</v>
      </c>
      <c r="I120" s="28">
        <v>1061</v>
      </c>
      <c r="J120" s="2">
        <v>613810</v>
      </c>
      <c r="K120" s="3">
        <v>530</v>
      </c>
      <c r="L120" s="2">
        <v>236862</v>
      </c>
      <c r="O120" s="3">
        <v>411</v>
      </c>
      <c r="P120" s="2">
        <v>271041</v>
      </c>
      <c r="Q120" s="3">
        <v>24</v>
      </c>
      <c r="R120" s="2">
        <v>21314</v>
      </c>
      <c r="S120" s="3">
        <v>90</v>
      </c>
      <c r="T120" s="2">
        <v>79035</v>
      </c>
      <c r="U120" s="3">
        <v>6</v>
      </c>
      <c r="V120" s="2">
        <v>5558</v>
      </c>
      <c r="W120" s="3">
        <v>27</v>
      </c>
      <c r="X120" s="2">
        <v>10865</v>
      </c>
    </row>
    <row r="121" spans="3:24" ht="15" customHeight="1">
      <c r="C121" s="30" t="s">
        <v>90</v>
      </c>
      <c r="D121" s="9"/>
      <c r="E121" s="1">
        <f t="shared" si="20"/>
        <v>1114</v>
      </c>
      <c r="F121" s="3">
        <v>850</v>
      </c>
      <c r="G121" s="3">
        <v>8</v>
      </c>
      <c r="H121" s="3">
        <v>256</v>
      </c>
      <c r="I121" s="2">
        <v>1309</v>
      </c>
      <c r="J121" s="2">
        <v>755948</v>
      </c>
      <c r="K121" s="3">
        <v>602</v>
      </c>
      <c r="L121" s="2">
        <v>257580</v>
      </c>
      <c r="O121" s="3">
        <v>528</v>
      </c>
      <c r="P121" s="2">
        <v>344014</v>
      </c>
      <c r="Q121" s="3">
        <v>28</v>
      </c>
      <c r="R121" s="2">
        <v>24744</v>
      </c>
      <c r="S121" s="3">
        <v>142</v>
      </c>
      <c r="T121" s="2">
        <v>121761</v>
      </c>
      <c r="U121" s="3">
        <v>9</v>
      </c>
      <c r="V121" s="2">
        <v>7850</v>
      </c>
      <c r="W121" s="3">
        <v>33</v>
      </c>
      <c r="X121" s="2">
        <v>13279</v>
      </c>
    </row>
    <row r="122" spans="3:24" ht="15" customHeight="1">
      <c r="C122" s="30" t="s">
        <v>91</v>
      </c>
      <c r="D122" s="9"/>
      <c r="E122" s="1">
        <f t="shared" si="20"/>
        <v>1169</v>
      </c>
      <c r="F122" s="3">
        <v>851</v>
      </c>
      <c r="G122" s="3">
        <v>3</v>
      </c>
      <c r="H122" s="3">
        <v>315</v>
      </c>
      <c r="I122" s="2">
        <v>1176</v>
      </c>
      <c r="J122" s="2">
        <v>713199</v>
      </c>
      <c r="K122" s="3">
        <v>585</v>
      </c>
      <c r="L122" s="2">
        <v>272540</v>
      </c>
      <c r="O122" s="3">
        <v>451</v>
      </c>
      <c r="P122" s="2">
        <v>318746</v>
      </c>
      <c r="Q122" s="3">
        <v>17</v>
      </c>
      <c r="R122" s="2">
        <v>15121</v>
      </c>
      <c r="S122" s="3">
        <v>88</v>
      </c>
      <c r="T122" s="2">
        <v>78437</v>
      </c>
      <c r="U122" s="3">
        <v>35</v>
      </c>
      <c r="V122" s="2">
        <v>28355</v>
      </c>
      <c r="W122" s="3">
        <v>23</v>
      </c>
      <c r="X122" s="2">
        <v>9255</v>
      </c>
    </row>
    <row r="123" spans="3:4" ht="15" customHeight="1">
      <c r="C123" s="13"/>
      <c r="D123" s="9"/>
    </row>
    <row r="124" spans="3:24" ht="15" customHeight="1">
      <c r="C124" s="30" t="s">
        <v>92</v>
      </c>
      <c r="D124" s="9"/>
      <c r="E124" s="1">
        <f t="shared" si="20"/>
        <v>1213</v>
      </c>
      <c r="F124" s="2">
        <v>979</v>
      </c>
      <c r="G124" s="3">
        <v>7</v>
      </c>
      <c r="H124" s="3">
        <v>227</v>
      </c>
      <c r="I124" s="2">
        <v>1117</v>
      </c>
      <c r="J124" s="2">
        <v>613151</v>
      </c>
      <c r="K124" s="3">
        <v>564</v>
      </c>
      <c r="L124" s="2">
        <v>245959</v>
      </c>
      <c r="O124" s="3">
        <v>448</v>
      </c>
      <c r="P124" s="2">
        <v>280306</v>
      </c>
      <c r="Q124" s="3">
        <v>16</v>
      </c>
      <c r="R124" s="2">
        <v>13972</v>
      </c>
      <c r="S124" s="3">
        <v>74</v>
      </c>
      <c r="T124" s="2">
        <v>62272</v>
      </c>
      <c r="U124" s="3">
        <v>15</v>
      </c>
      <c r="V124" s="2">
        <v>10643</v>
      </c>
      <c r="W124" s="3">
        <v>19</v>
      </c>
      <c r="X124" s="2">
        <v>7646</v>
      </c>
    </row>
    <row r="125" spans="3:24" ht="15" customHeight="1">
      <c r="C125" s="30" t="s">
        <v>93</v>
      </c>
      <c r="D125" s="9"/>
      <c r="E125" s="1">
        <f t="shared" si="20"/>
        <v>1767</v>
      </c>
      <c r="F125" s="2">
        <v>999</v>
      </c>
      <c r="G125" s="3">
        <v>13</v>
      </c>
      <c r="H125" s="3">
        <v>755</v>
      </c>
      <c r="I125" s="2">
        <v>1474</v>
      </c>
      <c r="J125" s="2">
        <v>804533</v>
      </c>
      <c r="K125" s="3">
        <v>732</v>
      </c>
      <c r="L125" s="2">
        <v>321128</v>
      </c>
      <c r="O125" s="3">
        <v>590</v>
      </c>
      <c r="P125" s="2">
        <v>351256</v>
      </c>
      <c r="Q125" s="3">
        <v>18</v>
      </c>
      <c r="R125" s="2">
        <v>16485</v>
      </c>
      <c r="S125" s="3">
        <v>98</v>
      </c>
      <c r="T125" s="2">
        <v>87218</v>
      </c>
      <c r="U125" s="3">
        <v>36</v>
      </c>
      <c r="V125" s="2">
        <v>28446</v>
      </c>
      <c r="W125" s="3">
        <v>40</v>
      </c>
      <c r="X125" s="2">
        <v>16096</v>
      </c>
    </row>
    <row r="126" spans="3:24" ht="15" customHeight="1">
      <c r="C126" s="30" t="s">
        <v>94</v>
      </c>
      <c r="D126" s="9"/>
      <c r="E126" s="1">
        <f t="shared" si="20"/>
        <v>1165</v>
      </c>
      <c r="F126" s="3">
        <v>732</v>
      </c>
      <c r="G126" s="3">
        <v>5</v>
      </c>
      <c r="H126" s="3">
        <v>428</v>
      </c>
      <c r="I126" s="28">
        <v>1099</v>
      </c>
      <c r="J126" s="2">
        <v>610174</v>
      </c>
      <c r="K126" s="3">
        <v>531</v>
      </c>
      <c r="L126" s="2">
        <v>228514</v>
      </c>
      <c r="O126" s="3">
        <v>451</v>
      </c>
      <c r="P126" s="2">
        <v>282903</v>
      </c>
      <c r="Q126" s="3">
        <v>11</v>
      </c>
      <c r="R126" s="2">
        <v>10212</v>
      </c>
      <c r="S126" s="3">
        <v>75</v>
      </c>
      <c r="T126" s="2">
        <v>66572</v>
      </c>
      <c r="U126" s="3">
        <v>31</v>
      </c>
      <c r="V126" s="2">
        <v>21974</v>
      </c>
      <c r="W126" s="3">
        <v>28</v>
      </c>
      <c r="X126" s="2">
        <v>11267</v>
      </c>
    </row>
    <row r="127" spans="3:24" ht="15" customHeight="1">
      <c r="C127" s="30" t="s">
        <v>95</v>
      </c>
      <c r="D127" s="9"/>
      <c r="E127" s="1">
        <f t="shared" si="20"/>
        <v>1943</v>
      </c>
      <c r="F127" s="2">
        <v>1295</v>
      </c>
      <c r="G127" s="3">
        <v>20</v>
      </c>
      <c r="H127" s="3">
        <v>628</v>
      </c>
      <c r="I127" s="2">
        <v>1544</v>
      </c>
      <c r="J127" s="2">
        <v>846650</v>
      </c>
      <c r="K127" s="3">
        <v>686</v>
      </c>
      <c r="L127" s="2">
        <v>280320</v>
      </c>
      <c r="O127" s="3">
        <v>675</v>
      </c>
      <c r="P127" s="2">
        <v>410037</v>
      </c>
      <c r="Q127" s="3">
        <v>26</v>
      </c>
      <c r="R127" s="2">
        <v>23595</v>
      </c>
      <c r="S127" s="3">
        <v>127</v>
      </c>
      <c r="T127" s="2">
        <v>111015</v>
      </c>
      <c r="U127" s="3">
        <v>30</v>
      </c>
      <c r="V127" s="2">
        <v>21683</v>
      </c>
      <c r="W127" s="3">
        <v>23</v>
      </c>
      <c r="X127" s="2">
        <v>9255</v>
      </c>
    </row>
    <row r="128" spans="3:24" ht="15" customHeight="1">
      <c r="C128" s="30" t="s">
        <v>96</v>
      </c>
      <c r="D128" s="9"/>
      <c r="E128" s="1">
        <f t="shared" si="20"/>
        <v>924</v>
      </c>
      <c r="F128" s="3">
        <v>605</v>
      </c>
      <c r="G128" s="3">
        <v>8</v>
      </c>
      <c r="H128" s="3">
        <v>311</v>
      </c>
      <c r="I128" s="3">
        <v>823</v>
      </c>
      <c r="J128" s="2">
        <v>455450</v>
      </c>
      <c r="K128" s="3">
        <v>386</v>
      </c>
      <c r="L128" s="2">
        <v>162112</v>
      </c>
      <c r="O128" s="3">
        <v>321</v>
      </c>
      <c r="P128" s="2">
        <v>195373</v>
      </c>
      <c r="Q128" s="3">
        <v>12</v>
      </c>
      <c r="R128" s="2">
        <v>10774</v>
      </c>
      <c r="S128" s="3">
        <v>89</v>
      </c>
      <c r="T128" s="2">
        <v>77440</v>
      </c>
      <c r="U128" s="3">
        <v>15</v>
      </c>
      <c r="V128" s="2">
        <v>9752</v>
      </c>
      <c r="W128" s="3">
        <v>31</v>
      </c>
      <c r="X128" s="2">
        <v>12474</v>
      </c>
    </row>
    <row r="129" spans="4:15" ht="15" customHeight="1">
      <c r="D129" s="9"/>
      <c r="O129" s="35"/>
    </row>
    <row r="130" spans="3:24" ht="15" customHeight="1">
      <c r="C130" s="29" t="s">
        <v>97</v>
      </c>
      <c r="D130" s="9"/>
      <c r="E130" s="2">
        <f>SUM(E132:E135)</f>
        <v>9152</v>
      </c>
      <c r="F130" s="2">
        <f aca="true" t="shared" si="21" ref="F130:K130">SUM(F132:F135)</f>
        <v>7468</v>
      </c>
      <c r="G130" s="2">
        <f t="shared" si="21"/>
        <v>98</v>
      </c>
      <c r="H130" s="2">
        <f t="shared" si="21"/>
        <v>1586</v>
      </c>
      <c r="I130" s="2">
        <f t="shared" si="21"/>
        <v>8936</v>
      </c>
      <c r="J130" s="2">
        <v>4686998</v>
      </c>
      <c r="K130" s="2">
        <f t="shared" si="21"/>
        <v>4066</v>
      </c>
      <c r="L130" s="2">
        <f>SUM(L132:L135)</f>
        <v>1665978</v>
      </c>
      <c r="O130" s="2">
        <f aca="true" t="shared" si="22" ref="O130:W130">SUM(O132:O135)</f>
        <v>3883</v>
      </c>
      <c r="P130" s="2">
        <v>2185659</v>
      </c>
      <c r="Q130" s="2">
        <f t="shared" si="22"/>
        <v>173</v>
      </c>
      <c r="R130" s="2">
        <v>156632</v>
      </c>
      <c r="S130" s="2">
        <f t="shared" si="22"/>
        <v>700</v>
      </c>
      <c r="T130" s="2">
        <v>588686</v>
      </c>
      <c r="U130" s="2">
        <f t="shared" si="22"/>
        <v>114</v>
      </c>
      <c r="V130" s="2">
        <v>90043</v>
      </c>
      <c r="W130" s="2">
        <f t="shared" si="22"/>
        <v>215</v>
      </c>
      <c r="X130" s="2">
        <v>86516</v>
      </c>
    </row>
    <row r="131" spans="3:4" ht="15" customHeight="1">
      <c r="C131" s="28"/>
      <c r="D131" s="9"/>
    </row>
    <row r="132" spans="3:24" ht="15" customHeight="1">
      <c r="C132" s="30" t="s">
        <v>98</v>
      </c>
      <c r="D132" s="9"/>
      <c r="E132" s="1">
        <f>SUM(F132:H132)</f>
        <v>3360</v>
      </c>
      <c r="F132" s="2">
        <v>2724</v>
      </c>
      <c r="G132" s="3">
        <v>27</v>
      </c>
      <c r="H132" s="3">
        <v>609</v>
      </c>
      <c r="I132" s="2">
        <v>2993</v>
      </c>
      <c r="J132" s="2">
        <v>1635238</v>
      </c>
      <c r="K132" s="2">
        <v>1434</v>
      </c>
      <c r="L132" s="2">
        <v>619111</v>
      </c>
      <c r="O132" s="28">
        <v>1234</v>
      </c>
      <c r="P132" s="2">
        <v>744832</v>
      </c>
      <c r="Q132" s="3">
        <v>52</v>
      </c>
      <c r="R132" s="2">
        <v>46994</v>
      </c>
      <c r="S132" s="3">
        <v>226</v>
      </c>
      <c r="T132" s="2">
        <v>189740</v>
      </c>
      <c r="U132" s="3">
        <v>47</v>
      </c>
      <c r="V132" s="2">
        <v>34561</v>
      </c>
      <c r="W132" s="3">
        <v>74</v>
      </c>
      <c r="X132" s="2">
        <v>29778</v>
      </c>
    </row>
    <row r="133" spans="3:24" ht="15" customHeight="1">
      <c r="C133" s="30" t="s">
        <v>99</v>
      </c>
      <c r="D133" s="9"/>
      <c r="E133" s="1">
        <f>SUM(F133:H133)</f>
        <v>2008</v>
      </c>
      <c r="F133" s="2">
        <v>1743</v>
      </c>
      <c r="G133" s="3">
        <v>15</v>
      </c>
      <c r="H133" s="3">
        <v>250</v>
      </c>
      <c r="I133" s="2">
        <v>2114</v>
      </c>
      <c r="J133" s="2">
        <v>1115112</v>
      </c>
      <c r="K133" s="2">
        <v>1003</v>
      </c>
      <c r="L133" s="2">
        <v>426107</v>
      </c>
      <c r="O133" s="28">
        <v>856</v>
      </c>
      <c r="P133" s="2">
        <v>474124</v>
      </c>
      <c r="Q133" s="3">
        <v>63</v>
      </c>
      <c r="R133" s="2">
        <v>57539</v>
      </c>
      <c r="S133" s="3">
        <v>164</v>
      </c>
      <c r="T133" s="2">
        <v>135114</v>
      </c>
      <c r="U133" s="3">
        <v>28</v>
      </c>
      <c r="V133" s="2">
        <v>22229</v>
      </c>
      <c r="W133" s="3">
        <v>62</v>
      </c>
      <c r="X133" s="2">
        <v>24949</v>
      </c>
    </row>
    <row r="134" spans="3:24" ht="15" customHeight="1">
      <c r="C134" s="30" t="s">
        <v>100</v>
      </c>
      <c r="D134" s="9"/>
      <c r="E134" s="1">
        <f>SUM(F134:H134)</f>
        <v>2542</v>
      </c>
      <c r="F134" s="2">
        <v>2015</v>
      </c>
      <c r="G134" s="3">
        <v>47</v>
      </c>
      <c r="H134" s="3">
        <v>480</v>
      </c>
      <c r="I134" s="2">
        <v>2590</v>
      </c>
      <c r="J134" s="2">
        <v>1304667</v>
      </c>
      <c r="K134" s="2">
        <v>1116</v>
      </c>
      <c r="L134" s="2">
        <v>419944</v>
      </c>
      <c r="O134" s="28">
        <v>1211</v>
      </c>
      <c r="P134" s="2">
        <v>658808</v>
      </c>
      <c r="Q134" s="3">
        <v>30</v>
      </c>
      <c r="R134" s="2">
        <v>26904</v>
      </c>
      <c r="S134" s="3">
        <v>212</v>
      </c>
      <c r="T134" s="2">
        <v>181326</v>
      </c>
      <c r="U134" s="3">
        <v>21</v>
      </c>
      <c r="V134" s="2">
        <v>17685</v>
      </c>
      <c r="W134" s="3">
        <v>57</v>
      </c>
      <c r="X134" s="2">
        <v>22937</v>
      </c>
    </row>
    <row r="135" spans="3:24" ht="15" customHeight="1">
      <c r="C135" s="30" t="s">
        <v>101</v>
      </c>
      <c r="D135" s="9"/>
      <c r="E135" s="1">
        <f>SUM(F135:H135)</f>
        <v>1242</v>
      </c>
      <c r="F135" s="2">
        <v>986</v>
      </c>
      <c r="G135" s="3">
        <v>9</v>
      </c>
      <c r="H135" s="3">
        <v>247</v>
      </c>
      <c r="I135" s="2">
        <v>1239</v>
      </c>
      <c r="J135" s="2">
        <v>631982</v>
      </c>
      <c r="K135" s="3">
        <v>513</v>
      </c>
      <c r="L135" s="2">
        <v>200816</v>
      </c>
      <c r="O135" s="28">
        <v>582</v>
      </c>
      <c r="P135" s="2">
        <v>307896</v>
      </c>
      <c r="Q135" s="3">
        <v>28</v>
      </c>
      <c r="R135" s="2">
        <v>25196</v>
      </c>
      <c r="S135" s="3">
        <v>98</v>
      </c>
      <c r="T135" s="2">
        <v>82507</v>
      </c>
      <c r="U135" s="3">
        <v>18</v>
      </c>
      <c r="V135" s="2">
        <v>15568</v>
      </c>
      <c r="W135" s="3">
        <v>22</v>
      </c>
      <c r="X135" s="2">
        <v>8853</v>
      </c>
    </row>
    <row r="136" spans="4:15" ht="15" customHeight="1">
      <c r="D136" s="9"/>
      <c r="O136" s="35"/>
    </row>
    <row r="137" spans="3:24" ht="15" customHeight="1">
      <c r="C137" s="29" t="s">
        <v>102</v>
      </c>
      <c r="D137" s="9"/>
      <c r="E137" s="2">
        <f>SUM(E139:E144)</f>
        <v>12218</v>
      </c>
      <c r="F137" s="2">
        <f aca="true" t="shared" si="23" ref="F137:L137">SUM(F139:F144)</f>
        <v>9326</v>
      </c>
      <c r="G137" s="2">
        <f t="shared" si="23"/>
        <v>115</v>
      </c>
      <c r="H137" s="2">
        <f t="shared" si="23"/>
        <v>2777</v>
      </c>
      <c r="I137" s="2">
        <f t="shared" si="23"/>
        <v>9256</v>
      </c>
      <c r="J137" s="2">
        <f>SUM(J139:J144)</f>
        <v>4788954</v>
      </c>
      <c r="K137" s="2">
        <f t="shared" si="23"/>
        <v>3867</v>
      </c>
      <c r="L137" s="2">
        <f t="shared" si="23"/>
        <v>1532005</v>
      </c>
      <c r="O137" s="2">
        <f aca="true" t="shared" si="24" ref="O137:X137">SUM(O139:O144)</f>
        <v>4314</v>
      </c>
      <c r="P137" s="2">
        <v>2337292</v>
      </c>
      <c r="Q137" s="2">
        <f t="shared" si="24"/>
        <v>194</v>
      </c>
      <c r="R137" s="2">
        <f>SUM(R139:R144)</f>
        <v>172668</v>
      </c>
      <c r="S137" s="2">
        <f t="shared" si="24"/>
        <v>776</v>
      </c>
      <c r="T137" s="2">
        <v>664529</v>
      </c>
      <c r="U137" s="2">
        <f t="shared" si="24"/>
        <v>105</v>
      </c>
      <c r="V137" s="2">
        <f>SUM(V139:V144)</f>
        <v>82459</v>
      </c>
      <c r="W137" s="2">
        <f t="shared" si="24"/>
        <v>187</v>
      </c>
      <c r="X137" s="2">
        <f t="shared" si="24"/>
        <v>75249</v>
      </c>
    </row>
    <row r="138" spans="3:4" ht="15" customHeight="1">
      <c r="C138" s="28"/>
      <c r="D138" s="9"/>
    </row>
    <row r="139" spans="3:24" ht="15" customHeight="1">
      <c r="C139" s="30" t="s">
        <v>103</v>
      </c>
      <c r="D139" s="9"/>
      <c r="E139" s="1">
        <f aca="true" t="shared" si="25" ref="E139:E144">SUM(F139:H139)</f>
        <v>4234</v>
      </c>
      <c r="F139" s="2">
        <v>2937</v>
      </c>
      <c r="G139" s="3">
        <v>37</v>
      </c>
      <c r="H139" s="2">
        <v>1260</v>
      </c>
      <c r="I139" s="2">
        <v>2649</v>
      </c>
      <c r="J139" s="2">
        <v>1402741</v>
      </c>
      <c r="K139" s="2">
        <v>1121</v>
      </c>
      <c r="L139" s="2">
        <v>451403</v>
      </c>
      <c r="O139" s="28">
        <v>1213</v>
      </c>
      <c r="P139" s="2">
        <v>678681</v>
      </c>
      <c r="Q139" s="3">
        <v>53</v>
      </c>
      <c r="R139" s="2">
        <v>48924</v>
      </c>
      <c r="S139" s="3">
        <v>221</v>
      </c>
      <c r="T139" s="2">
        <v>190449</v>
      </c>
      <c r="U139" s="3">
        <v>41</v>
      </c>
      <c r="V139" s="2">
        <v>33283</v>
      </c>
      <c r="W139" s="3">
        <v>62</v>
      </c>
      <c r="X139" s="2">
        <v>24949</v>
      </c>
    </row>
    <row r="140" spans="3:24" ht="15" customHeight="1">
      <c r="C140" s="30" t="s">
        <v>104</v>
      </c>
      <c r="D140" s="9"/>
      <c r="E140" s="1">
        <f t="shared" si="25"/>
        <v>2551</v>
      </c>
      <c r="F140" s="2">
        <v>2023</v>
      </c>
      <c r="G140" s="3">
        <v>20</v>
      </c>
      <c r="H140" s="3">
        <v>508</v>
      </c>
      <c r="I140" s="2">
        <v>1963</v>
      </c>
      <c r="J140" s="2">
        <v>982777</v>
      </c>
      <c r="K140" s="3">
        <v>823</v>
      </c>
      <c r="L140" s="2">
        <v>310762</v>
      </c>
      <c r="O140" s="28">
        <v>891</v>
      </c>
      <c r="P140" s="2">
        <v>456737</v>
      </c>
      <c r="Q140" s="3">
        <v>61</v>
      </c>
      <c r="R140" s="2">
        <v>52462</v>
      </c>
      <c r="S140" s="3">
        <v>164</v>
      </c>
      <c r="T140" s="2">
        <v>142901</v>
      </c>
      <c r="U140" s="3">
        <v>24</v>
      </c>
      <c r="V140" s="2">
        <v>19915</v>
      </c>
      <c r="W140" s="3">
        <v>43</v>
      </c>
      <c r="X140" s="2">
        <v>17303</v>
      </c>
    </row>
    <row r="141" spans="3:24" ht="15" customHeight="1">
      <c r="C141" s="30" t="s">
        <v>105</v>
      </c>
      <c r="D141" s="9"/>
      <c r="E141" s="1">
        <f t="shared" si="25"/>
        <v>1586</v>
      </c>
      <c r="F141" s="2">
        <v>1313</v>
      </c>
      <c r="G141" s="3">
        <v>15</v>
      </c>
      <c r="H141" s="3">
        <v>258</v>
      </c>
      <c r="I141" s="2">
        <v>1222</v>
      </c>
      <c r="J141" s="2">
        <v>645609</v>
      </c>
      <c r="K141" s="3">
        <v>472</v>
      </c>
      <c r="L141" s="2">
        <v>194900</v>
      </c>
      <c r="O141" s="28">
        <v>588</v>
      </c>
      <c r="P141" s="2">
        <v>314815</v>
      </c>
      <c r="Q141" s="3">
        <v>21</v>
      </c>
      <c r="R141" s="2">
        <v>17330</v>
      </c>
      <c r="S141" s="3">
        <v>130</v>
      </c>
      <c r="T141" s="2">
        <v>110548</v>
      </c>
      <c r="U141" s="3">
        <v>11</v>
      </c>
      <c r="V141" s="2">
        <v>8017</v>
      </c>
      <c r="W141" s="3">
        <v>22</v>
      </c>
      <c r="X141" s="2">
        <v>8853</v>
      </c>
    </row>
    <row r="142" spans="3:24" ht="15" customHeight="1">
      <c r="C142" s="30" t="s">
        <v>106</v>
      </c>
      <c r="D142" s="9"/>
      <c r="E142" s="1">
        <f t="shared" si="25"/>
        <v>935</v>
      </c>
      <c r="F142" s="3">
        <v>751</v>
      </c>
      <c r="G142" s="3">
        <v>9</v>
      </c>
      <c r="H142" s="3">
        <v>175</v>
      </c>
      <c r="I142" s="3">
        <v>862</v>
      </c>
      <c r="J142" s="2">
        <v>436534</v>
      </c>
      <c r="K142" s="3">
        <v>350</v>
      </c>
      <c r="L142" s="2">
        <v>138041</v>
      </c>
      <c r="O142" s="28">
        <v>417</v>
      </c>
      <c r="P142" s="2">
        <v>215357</v>
      </c>
      <c r="Q142" s="3">
        <v>19</v>
      </c>
      <c r="R142" s="2">
        <v>17478</v>
      </c>
      <c r="S142" s="3">
        <v>71</v>
      </c>
      <c r="T142" s="2">
        <v>61308</v>
      </c>
      <c r="U142" s="3">
        <v>5</v>
      </c>
      <c r="V142" s="2">
        <v>4350</v>
      </c>
      <c r="W142" s="3">
        <v>10</v>
      </c>
      <c r="X142" s="2">
        <v>4024</v>
      </c>
    </row>
    <row r="143" spans="3:24" ht="15" customHeight="1">
      <c r="C143" s="30" t="s">
        <v>107</v>
      </c>
      <c r="D143" s="9"/>
      <c r="E143" s="1">
        <f t="shared" si="25"/>
        <v>1396</v>
      </c>
      <c r="F143" s="2">
        <v>1124</v>
      </c>
      <c r="G143" s="3">
        <v>17</v>
      </c>
      <c r="H143" s="3">
        <v>255</v>
      </c>
      <c r="I143" s="2">
        <v>1170</v>
      </c>
      <c r="J143" s="2">
        <v>592999</v>
      </c>
      <c r="K143" s="3">
        <v>506</v>
      </c>
      <c r="L143" s="2">
        <v>199911</v>
      </c>
      <c r="O143" s="28">
        <v>543</v>
      </c>
      <c r="P143" s="2">
        <v>291264</v>
      </c>
      <c r="Q143" s="3">
        <v>24</v>
      </c>
      <c r="R143" s="2">
        <v>22138</v>
      </c>
      <c r="S143" s="3">
        <v>87</v>
      </c>
      <c r="T143" s="2">
        <v>72680</v>
      </c>
      <c r="U143" s="3">
        <v>10</v>
      </c>
      <c r="V143" s="2">
        <v>7005</v>
      </c>
      <c r="W143" s="3">
        <v>21</v>
      </c>
      <c r="X143" s="2">
        <v>8450</v>
      </c>
    </row>
    <row r="144" spans="3:24" ht="15" customHeight="1">
      <c r="C144" s="25" t="s">
        <v>108</v>
      </c>
      <c r="D144" s="9"/>
      <c r="E144" s="1">
        <f t="shared" si="25"/>
        <v>1516</v>
      </c>
      <c r="F144" s="2">
        <v>1178</v>
      </c>
      <c r="G144" s="3">
        <v>17</v>
      </c>
      <c r="H144" s="3">
        <v>321</v>
      </c>
      <c r="I144" s="2">
        <v>1390</v>
      </c>
      <c r="J144" s="2">
        <v>728294</v>
      </c>
      <c r="K144" s="3">
        <v>595</v>
      </c>
      <c r="L144" s="2">
        <v>236988</v>
      </c>
      <c r="O144" s="28">
        <v>662</v>
      </c>
      <c r="P144" s="2">
        <v>380438</v>
      </c>
      <c r="Q144" s="3">
        <v>16</v>
      </c>
      <c r="R144" s="2">
        <v>14336</v>
      </c>
      <c r="S144" s="3">
        <v>103</v>
      </c>
      <c r="T144" s="2">
        <v>86642</v>
      </c>
      <c r="U144" s="3">
        <v>14</v>
      </c>
      <c r="V144" s="2">
        <v>9889</v>
      </c>
      <c r="W144" s="3">
        <v>29</v>
      </c>
      <c r="X144" s="2">
        <v>11670</v>
      </c>
    </row>
    <row r="145" ht="15" customHeight="1">
      <c r="D145" s="9"/>
    </row>
    <row r="146" spans="3:24" ht="15" customHeight="1">
      <c r="C146" s="24" t="s">
        <v>109</v>
      </c>
      <c r="D146" s="9"/>
      <c r="E146" s="26" t="s">
        <v>32</v>
      </c>
      <c r="F146" s="26" t="s">
        <v>32</v>
      </c>
      <c r="G146" s="26" t="s">
        <v>32</v>
      </c>
      <c r="H146" s="26" t="s">
        <v>32</v>
      </c>
      <c r="I146" s="3">
        <v>20</v>
      </c>
      <c r="J146" s="27">
        <v>12442</v>
      </c>
      <c r="K146" s="26" t="s">
        <v>32</v>
      </c>
      <c r="L146" s="26" t="s">
        <v>32</v>
      </c>
      <c r="O146" s="26">
        <v>11</v>
      </c>
      <c r="P146" s="30">
        <v>6001</v>
      </c>
      <c r="Q146" s="26">
        <v>1</v>
      </c>
      <c r="R146" s="26">
        <v>982</v>
      </c>
      <c r="S146" s="26" t="s">
        <v>126</v>
      </c>
      <c r="T146" s="26" t="s">
        <v>126</v>
      </c>
      <c r="U146" s="26">
        <v>8</v>
      </c>
      <c r="V146" s="30">
        <v>5458</v>
      </c>
      <c r="W146" s="26" t="s">
        <v>126</v>
      </c>
      <c r="X146" s="26" t="s">
        <v>126</v>
      </c>
    </row>
    <row r="147" spans="4:15" ht="15" customHeight="1">
      <c r="D147" s="9"/>
      <c r="O147" s="35"/>
    </row>
    <row r="148" spans="4:15" ht="15" customHeight="1">
      <c r="D148" s="9"/>
      <c r="O148" s="35"/>
    </row>
    <row r="149" ht="15" customHeight="1">
      <c r="D149" s="9"/>
    </row>
    <row r="150" ht="15" customHeight="1">
      <c r="D150" s="9"/>
    </row>
    <row r="151" spans="2:24" ht="15" customHeight="1" thickBot="1">
      <c r="B151" s="7"/>
      <c r="C151" s="7"/>
      <c r="D151" s="32"/>
      <c r="E151" s="7"/>
      <c r="F151" s="7"/>
      <c r="G151" s="7"/>
      <c r="H151" s="7"/>
      <c r="I151" s="7"/>
      <c r="J151" s="7"/>
      <c r="K151" s="7"/>
      <c r="L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ht="15" customHeight="1">
      <c r="C152" s="3" t="s">
        <v>127</v>
      </c>
    </row>
    <row r="153" ht="15" customHeight="1">
      <c r="C153" s="3" t="s">
        <v>121</v>
      </c>
    </row>
    <row r="154" spans="1:13" ht="14.25">
      <c r="A154" s="4"/>
      <c r="B154" s="4"/>
      <c r="C154" s="3" t="s">
        <v>110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4.25">
      <c r="A155" s="4"/>
      <c r="B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</sheetData>
  <mergeCells count="12">
    <mergeCell ref="E5:H6"/>
    <mergeCell ref="K7:L8"/>
    <mergeCell ref="O7:P8"/>
    <mergeCell ref="Q7:R8"/>
    <mergeCell ref="W8:W9"/>
    <mergeCell ref="X8:X9"/>
    <mergeCell ref="E83:H84"/>
    <mergeCell ref="K85:L86"/>
    <mergeCell ref="O85:P86"/>
    <mergeCell ref="Q85:R86"/>
    <mergeCell ref="W86:W87"/>
    <mergeCell ref="X86:X8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8" max="6553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1999-12-27T00:48:47Z</cp:lastPrinted>
  <dcterms:modified xsi:type="dcterms:W3CDTF">1999-12-27T00:48:49Z</dcterms:modified>
  <cp:category/>
  <cp:version/>
  <cp:contentType/>
  <cp:contentStatus/>
</cp:coreProperties>
</file>