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9795" windowHeight="948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<sst xmlns="http://schemas.openxmlformats.org/spreadsheetml/2006/main" count="92" uniqueCount="86">
  <si>
    <t xml:space="preserve">              １８     世  帯  数  お  よ  び  人  口</t>
  </si>
  <si>
    <t>市町村</t>
  </si>
  <si>
    <t>世帯数</t>
  </si>
  <si>
    <t>総数</t>
  </si>
  <si>
    <t>男</t>
  </si>
  <si>
    <t>女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</si>
  <si>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</si>
  <si>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</si>
  <si>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</si>
  <si>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</si>
  <si>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</si>
  <si>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</si>
  <si>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</si>
  <si>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</si>
  <si>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</si>
  <si>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</si>
  <si>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</si>
  <si>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</si>
  <si>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</si>
  <si>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</si>
  <si>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</si>
  <si>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</si>
  <si>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諫早市</t>
  </si>
  <si>
    <t>北松浦郡</t>
  </si>
  <si>
    <t>大村市</t>
  </si>
  <si>
    <t>大    島    村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</si>
  <si>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</si>
  <si>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</si>
  <si>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</si>
  <si>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</si>
  <si>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</si>
  <si>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</si>
  <si>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</si>
  <si>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</si>
  <si>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</si>
  <si>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</si>
  <si>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</si>
  <si>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</si>
  <si>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</si>
  <si>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</si>
  <si>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</si>
  <si>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</si>
  <si>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</si>
  <si>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</si>
  <si>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</si>
  <si>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</si>
  <si>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</si>
  <si>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</si>
  <si>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</si>
  <si>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</si>
  <si>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</si>
  <si>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</si>
  <si>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</si>
  <si>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</si>
  <si>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</si>
  <si>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</si>
  <si>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</si>
  <si>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</si>
  <si>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</si>
  <si>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</si>
  <si>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</si>
  <si>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</si>
  <si>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</si>
  <si>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</si>
  <si>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</si>
  <si>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</si>
  <si>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</si>
  <si>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</si>
  <si>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</si>
  <si>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</si>
  <si>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</si>
  <si>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資料  県統計課調</t>
  </si>
  <si>
    <t>人口</t>
  </si>
  <si>
    <t>長崎県異動人口調査による推計（平成12年は国勢調査）による。（各年10月 1日現在）</t>
  </si>
  <si>
    <t>単位 ： 世帯、人</t>
  </si>
  <si>
    <t xml:space="preserve">    13</t>
  </si>
  <si>
    <t xml:space="preserve">    14</t>
  </si>
  <si>
    <t xml:space="preserve">    15</t>
  </si>
  <si>
    <t>平成  12年</t>
  </si>
  <si>
    <t xml:space="preserve">    16</t>
  </si>
  <si>
    <t>（平成16年）</t>
  </si>
  <si>
    <t>壱岐市</t>
  </si>
  <si>
    <t>対馬市</t>
  </si>
  <si>
    <t>五島市</t>
  </si>
  <si>
    <t>新 上 五 島 町</t>
  </si>
  <si>
    <t>愛　　野　　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</si>
</sst>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Border="1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 horizontal="right"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/>
    </xf>
    <xf numFmtId="181" fontId="5" fillId="0" borderId="3" xfId="16" applyFont="1" applyBorder="1" applyAlignment="1">
      <alignment/>
    </xf>
    <xf numFmtId="181" fontId="5" fillId="0" borderId="2" xfId="16" applyFont="1" applyBorder="1" applyAlignment="1">
      <alignment horizontal="distributed"/>
    </xf>
    <xf numFmtId="181" fontId="5" fillId="0" borderId="4" xfId="16" applyFont="1" applyBorder="1" applyAlignment="1">
      <alignment horizontal="distributed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5" xfId="16" applyFont="1" applyBorder="1" applyAlignment="1">
      <alignment/>
    </xf>
    <xf numFmtId="181" fontId="5" fillId="0" borderId="4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7" xfId="16" applyFont="1" applyBorder="1" applyAlignment="1">
      <alignment/>
    </xf>
    <xf numFmtId="181" fontId="5" fillId="0" borderId="8" xfId="16" applyFont="1" applyBorder="1" applyAlignment="1">
      <alignment/>
    </xf>
    <xf numFmtId="181" fontId="5" fillId="0" borderId="1" xfId="16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/>
    </xf>
    <xf numFmtId="0" fontId="0" fillId="0" borderId="3" xfId="0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/>
    </xf>
    <xf numFmtId="181" fontId="5" fillId="0" borderId="9" xfId="16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zoomScale="75" zoomScaleNormal="75" workbookViewId="0" topLeftCell="A1">
      <selection activeCell="P49" sqref="P49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5.00390625" style="2" customWidth="1"/>
    <col min="5" max="5" width="13.00390625" style="2" customWidth="1"/>
    <col min="6" max="7" width="12.00390625" style="2" customWidth="1"/>
    <col min="8" max="8" width="0.875" style="2" customWidth="1"/>
    <col min="9" max="9" width="19.75390625" style="2" customWidth="1"/>
    <col min="10" max="10" width="0.875" style="2" customWidth="1"/>
    <col min="11" max="11" width="15.00390625" style="2" customWidth="1"/>
    <col min="12" max="12" width="13.00390625" style="2" customWidth="1"/>
    <col min="13" max="14" width="12.00390625" style="2" customWidth="1"/>
    <col min="15" max="15" width="4.00390625" style="2" customWidth="1"/>
    <col min="16" max="16384" width="8.625" style="2" customWidth="1"/>
  </cols>
  <sheetData>
    <row r="1" spans="2:14" ht="24">
      <c r="B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 t="s">
        <v>80</v>
      </c>
      <c r="M1" s="4"/>
      <c r="N1" s="5"/>
    </row>
    <row r="2" spans="1:13" ht="30" customHeight="1" thickBot="1">
      <c r="A2" s="6"/>
      <c r="B2" s="6" t="s">
        <v>73</v>
      </c>
      <c r="C2" s="6"/>
      <c r="D2" s="6"/>
      <c r="E2" s="6"/>
      <c r="F2" s="6"/>
      <c r="G2" s="6"/>
      <c r="H2" s="6"/>
      <c r="I2" s="6"/>
      <c r="J2" s="6"/>
      <c r="K2" s="6"/>
      <c r="L2" s="6"/>
      <c r="M2" s="27" t="s">
        <v>74</v>
      </c>
    </row>
    <row r="3" spans="2:15" ht="20.25" customHeight="1">
      <c r="B3" s="35" t="s">
        <v>1</v>
      </c>
      <c r="C3" s="9"/>
      <c r="D3" s="37" t="s">
        <v>2</v>
      </c>
      <c r="E3" s="39" t="s">
        <v>72</v>
      </c>
      <c r="F3" s="40"/>
      <c r="G3" s="41"/>
      <c r="H3" s="14"/>
      <c r="I3" s="35" t="s">
        <v>1</v>
      </c>
      <c r="J3" s="9"/>
      <c r="K3" s="37" t="s">
        <v>2</v>
      </c>
      <c r="L3" s="39" t="s">
        <v>72</v>
      </c>
      <c r="M3" s="40"/>
      <c r="N3" s="40"/>
      <c r="O3" s="9"/>
    </row>
    <row r="4" spans="1:15" ht="20.25" customHeight="1">
      <c r="A4" s="7"/>
      <c r="B4" s="36"/>
      <c r="C4" s="15"/>
      <c r="D4" s="38"/>
      <c r="E4" s="23" t="s">
        <v>3</v>
      </c>
      <c r="F4" s="22" t="s">
        <v>4</v>
      </c>
      <c r="G4" s="24" t="s">
        <v>5</v>
      </c>
      <c r="H4" s="16"/>
      <c r="I4" s="36"/>
      <c r="J4" s="15"/>
      <c r="K4" s="38"/>
      <c r="L4" s="23" t="s">
        <v>3</v>
      </c>
      <c r="M4" s="22" t="s">
        <v>4</v>
      </c>
      <c r="N4" s="22" t="s">
        <v>5</v>
      </c>
      <c r="O4" s="9"/>
    </row>
    <row r="5" spans="1:15" ht="15" customHeight="1">
      <c r="A5" s="9"/>
      <c r="B5" s="28"/>
      <c r="C5" s="29"/>
      <c r="D5" s="30"/>
      <c r="E5" s="31"/>
      <c r="F5" s="32"/>
      <c r="G5" s="33"/>
      <c r="H5" s="34"/>
      <c r="I5" s="28"/>
      <c r="J5" s="29"/>
      <c r="K5" s="30"/>
      <c r="L5" s="31"/>
      <c r="M5" s="32"/>
      <c r="N5" s="32"/>
      <c r="O5" s="9"/>
    </row>
    <row r="6" spans="2:15" ht="15" customHeight="1">
      <c r="B6" s="17" t="s">
        <v>78</v>
      </c>
      <c r="C6" s="18"/>
      <c r="D6" s="13">
        <v>544878</v>
      </c>
      <c r="E6" s="2">
        <v>1516523</v>
      </c>
      <c r="F6" s="9">
        <v>712346</v>
      </c>
      <c r="G6" s="25">
        <v>804177</v>
      </c>
      <c r="H6" s="13"/>
      <c r="I6" s="19" t="s">
        <v>66</v>
      </c>
      <c r="J6" s="19"/>
      <c r="K6" s="13">
        <f>SUM(K8:K25)</f>
        <v>36965</v>
      </c>
      <c r="L6" s="9">
        <f>SUM(L8:L25)</f>
        <v>117402</v>
      </c>
      <c r="M6" s="9">
        <f>SUM(M8:M25)</f>
        <v>55000</v>
      </c>
      <c r="N6" s="9">
        <f>SUM(N8:N25)</f>
        <v>62402</v>
      </c>
      <c r="O6" s="9"/>
    </row>
    <row r="7" spans="2:15" ht="15" customHeight="1">
      <c r="B7" s="18" t="s">
        <v>75</v>
      </c>
      <c r="C7" s="18"/>
      <c r="D7" s="13">
        <v>550036</v>
      </c>
      <c r="E7" s="2">
        <v>1511786</v>
      </c>
      <c r="F7" s="9">
        <v>709925</v>
      </c>
      <c r="G7" s="25">
        <v>801861</v>
      </c>
      <c r="H7" s="13"/>
      <c r="I7" s="19"/>
      <c r="J7" s="19"/>
      <c r="K7" s="13"/>
      <c r="L7" s="9"/>
      <c r="M7" s="9"/>
      <c r="N7" s="9"/>
      <c r="O7" s="9"/>
    </row>
    <row r="8" spans="2:15" ht="15" customHeight="1">
      <c r="B8" s="18" t="s">
        <v>76</v>
      </c>
      <c r="C8" s="18"/>
      <c r="D8" s="13">
        <v>554311</v>
      </c>
      <c r="E8" s="9">
        <v>1506417</v>
      </c>
      <c r="F8" s="9">
        <v>707086</v>
      </c>
      <c r="G8" s="25">
        <v>799331</v>
      </c>
      <c r="H8" s="13"/>
      <c r="I8" s="10" t="s">
        <v>67</v>
      </c>
      <c r="J8" s="10"/>
      <c r="K8" s="13">
        <v>3261</v>
      </c>
      <c r="L8" s="9">
        <f aca="true" t="shared" si="0" ref="L8:L13">SUM(M8:N8)</f>
        <v>11841</v>
      </c>
      <c r="M8" s="9">
        <v>5662</v>
      </c>
      <c r="N8" s="9">
        <v>6179</v>
      </c>
      <c r="O8" s="9"/>
    </row>
    <row r="9" spans="2:15" ht="15" customHeight="1">
      <c r="B9" s="18" t="s">
        <v>77</v>
      </c>
      <c r="C9" s="18"/>
      <c r="D9" s="13">
        <v>558207</v>
      </c>
      <c r="E9" s="9">
        <v>1500156</v>
      </c>
      <c r="F9" s="9">
        <v>704092</v>
      </c>
      <c r="G9" s="25">
        <v>796064</v>
      </c>
      <c r="H9" s="13"/>
      <c r="I9" s="10" t="s">
        <v>68</v>
      </c>
      <c r="J9" s="10"/>
      <c r="K9" s="13">
        <v>3340</v>
      </c>
      <c r="L9" s="9">
        <f t="shared" si="0"/>
        <v>11275</v>
      </c>
      <c r="M9" s="9">
        <v>5341</v>
      </c>
      <c r="N9" s="9">
        <v>5934</v>
      </c>
      <c r="O9" s="9"/>
    </row>
    <row r="10" spans="2:15" ht="15" customHeight="1">
      <c r="B10" s="18"/>
      <c r="C10" s="18"/>
      <c r="D10" s="13"/>
      <c r="F10" s="9"/>
      <c r="G10" s="25"/>
      <c r="H10" s="13"/>
      <c r="I10" s="10" t="s">
        <v>69</v>
      </c>
      <c r="J10" s="10"/>
      <c r="K10" s="13">
        <v>1734</v>
      </c>
      <c r="L10" s="9">
        <f t="shared" si="0"/>
        <v>5850</v>
      </c>
      <c r="M10" s="9">
        <v>2763</v>
      </c>
      <c r="N10" s="9">
        <v>3087</v>
      </c>
      <c r="O10" s="9"/>
    </row>
    <row r="11" spans="2:15" ht="15" customHeight="1">
      <c r="B11" s="18" t="s">
        <v>79</v>
      </c>
      <c r="C11" s="18"/>
      <c r="D11" s="13">
        <f>SUM(D14,D16)</f>
        <v>561807</v>
      </c>
      <c r="E11" s="9">
        <f>SUM(E14,E16)</f>
        <v>1493611</v>
      </c>
      <c r="F11" s="9">
        <f>SUM(F14,F16)</f>
        <v>700576</v>
      </c>
      <c r="G11" s="25">
        <f>SUM(G14,G16)</f>
        <v>793035</v>
      </c>
      <c r="H11" s="13"/>
      <c r="I11" s="10" t="s">
        <v>70</v>
      </c>
      <c r="J11" s="10"/>
      <c r="K11" s="13">
        <v>2239</v>
      </c>
      <c r="L11" s="9">
        <f t="shared" si="0"/>
        <v>7386</v>
      </c>
      <c r="M11" s="9">
        <v>3507</v>
      </c>
      <c r="N11" s="9">
        <v>3879</v>
      </c>
      <c r="O11" s="9"/>
    </row>
    <row r="12" spans="2:15" ht="15" customHeight="1">
      <c r="B12" s="18"/>
      <c r="C12" s="18"/>
      <c r="D12" s="13"/>
      <c r="F12" s="9"/>
      <c r="G12" s="25"/>
      <c r="H12" s="13"/>
      <c r="I12" s="10" t="s">
        <v>85</v>
      </c>
      <c r="J12" s="10"/>
      <c r="K12" s="13">
        <v>1591</v>
      </c>
      <c r="L12" s="9">
        <f t="shared" si="0"/>
        <v>5082</v>
      </c>
      <c r="M12" s="2">
        <v>2403</v>
      </c>
      <c r="N12" s="2">
        <v>2679</v>
      </c>
      <c r="O12" s="9"/>
    </row>
    <row r="13" spans="2:15" ht="15" customHeight="1">
      <c r="B13" s="18"/>
      <c r="C13" s="18"/>
      <c r="D13" s="13"/>
      <c r="E13" s="9"/>
      <c r="F13" s="9"/>
      <c r="G13" s="25"/>
      <c r="H13" s="13"/>
      <c r="I13" s="10" t="s">
        <v>6</v>
      </c>
      <c r="J13" s="10"/>
      <c r="K13" s="13">
        <v>1743</v>
      </c>
      <c r="L13" s="9">
        <f t="shared" si="0"/>
        <v>5602</v>
      </c>
      <c r="M13" s="2">
        <v>2701</v>
      </c>
      <c r="N13" s="2">
        <v>2901</v>
      </c>
      <c r="O13" s="9"/>
    </row>
    <row r="14" spans="2:15" ht="15" customHeight="1">
      <c r="B14" s="8" t="s">
        <v>12</v>
      </c>
      <c r="C14" s="8"/>
      <c r="D14" s="13">
        <f>SUM(D19:D23,D25:D29)</f>
        <v>407191</v>
      </c>
      <c r="E14" s="9">
        <f>SUM(E19:E23,E25:E29)</f>
        <v>1040443</v>
      </c>
      <c r="F14" s="9">
        <f>SUM(F19:F23,F25:F29)</f>
        <v>487209</v>
      </c>
      <c r="G14" s="9">
        <f>SUM(G19:G23,G25:G29)</f>
        <v>553234</v>
      </c>
      <c r="H14" s="13"/>
      <c r="K14" s="13"/>
      <c r="O14" s="9"/>
    </row>
    <row r="15" spans="2:15" ht="15" customHeight="1">
      <c r="B15" s="8"/>
      <c r="C15" s="8"/>
      <c r="D15" s="13"/>
      <c r="E15" s="9"/>
      <c r="F15" s="9"/>
      <c r="G15" s="25"/>
      <c r="H15" s="13"/>
      <c r="I15" s="10" t="s">
        <v>7</v>
      </c>
      <c r="J15" s="10"/>
      <c r="K15" s="13">
        <v>4038</v>
      </c>
      <c r="L15" s="2">
        <f>SUM(M15:N15)</f>
        <v>10829</v>
      </c>
      <c r="M15" s="2">
        <v>4923</v>
      </c>
      <c r="N15" s="2">
        <v>5906</v>
      </c>
      <c r="O15" s="9"/>
    </row>
    <row r="16" spans="2:15" ht="15" customHeight="1">
      <c r="B16" s="8" t="s">
        <v>15</v>
      </c>
      <c r="C16" s="8"/>
      <c r="D16" s="13">
        <f>SUM(D33+D54+D61+K6+K28+K47)</f>
        <v>154616</v>
      </c>
      <c r="E16" s="9">
        <f>SUM(E33+E54+E61+L6+L28+L47)</f>
        <v>453168</v>
      </c>
      <c r="F16" s="9">
        <f>SUM(F33+F54+F61+M6+M28+M47)</f>
        <v>213367</v>
      </c>
      <c r="G16" s="9">
        <f>SUM(G33+G54+G61+N6+N28+N47)</f>
        <v>239801</v>
      </c>
      <c r="H16" s="13"/>
      <c r="I16" s="11" t="s">
        <v>8</v>
      </c>
      <c r="J16" s="10"/>
      <c r="K16" s="13">
        <v>1335</v>
      </c>
      <c r="L16" s="2">
        <f>SUM(M16:N16)</f>
        <v>4645</v>
      </c>
      <c r="M16" s="2">
        <v>2273</v>
      </c>
      <c r="N16" s="2">
        <v>2372</v>
      </c>
      <c r="O16" s="9"/>
    </row>
    <row r="17" spans="2:15" ht="15" customHeight="1">
      <c r="B17" s="8"/>
      <c r="C17" s="8"/>
      <c r="D17" s="13"/>
      <c r="E17" s="9"/>
      <c r="F17" s="9"/>
      <c r="G17" s="25"/>
      <c r="H17" s="13"/>
      <c r="I17" s="11" t="s">
        <v>9</v>
      </c>
      <c r="J17" s="10"/>
      <c r="K17" s="13">
        <v>2714</v>
      </c>
      <c r="L17" s="2">
        <f>SUM(M17:N17)</f>
        <v>7855</v>
      </c>
      <c r="M17" s="2">
        <v>3620</v>
      </c>
      <c r="N17" s="2">
        <v>4235</v>
      </c>
      <c r="O17" s="9"/>
    </row>
    <row r="18" spans="2:15" ht="15" customHeight="1">
      <c r="B18" s="8"/>
      <c r="C18" s="8"/>
      <c r="D18" s="13"/>
      <c r="E18" s="9"/>
      <c r="F18" s="9"/>
      <c r="G18" s="25"/>
      <c r="H18" s="13"/>
      <c r="I18" s="11" t="s">
        <v>10</v>
      </c>
      <c r="J18" s="10"/>
      <c r="K18" s="13">
        <v>2454</v>
      </c>
      <c r="L18" s="2">
        <f>SUM(M18:N18)</f>
        <v>6429</v>
      </c>
      <c r="M18" s="2">
        <v>2965</v>
      </c>
      <c r="N18" s="2">
        <v>3464</v>
      </c>
      <c r="O18" s="9"/>
    </row>
    <row r="19" spans="2:15" ht="15" customHeight="1">
      <c r="B19" s="8" t="s">
        <v>18</v>
      </c>
      <c r="C19" s="8"/>
      <c r="D19" s="13">
        <v>170414</v>
      </c>
      <c r="E19" s="2">
        <f>SUM(F19:G19)</f>
        <v>416791</v>
      </c>
      <c r="F19" s="2">
        <v>192644</v>
      </c>
      <c r="G19" s="25">
        <v>224147</v>
      </c>
      <c r="H19" s="13"/>
      <c r="I19" s="11" t="s">
        <v>11</v>
      </c>
      <c r="J19" s="10"/>
      <c r="K19" s="13">
        <v>1997</v>
      </c>
      <c r="L19" s="2">
        <f>SUM(M19:N19)</f>
        <v>5985</v>
      </c>
      <c r="M19" s="2">
        <v>2763</v>
      </c>
      <c r="N19" s="2">
        <v>3222</v>
      </c>
      <c r="O19" s="9"/>
    </row>
    <row r="20" spans="2:15" ht="15" customHeight="1">
      <c r="B20" s="8" t="s">
        <v>20</v>
      </c>
      <c r="C20" s="8"/>
      <c r="D20" s="13">
        <v>93957</v>
      </c>
      <c r="E20" s="2">
        <f aca="true" t="shared" si="1" ref="E20:E29">SUM(F20:G20)</f>
        <v>239062</v>
      </c>
      <c r="F20" s="2">
        <v>112567</v>
      </c>
      <c r="G20" s="25">
        <v>126495</v>
      </c>
      <c r="H20" s="13"/>
      <c r="K20" s="13"/>
      <c r="O20" s="9"/>
    </row>
    <row r="21" spans="2:15" ht="15" customHeight="1">
      <c r="B21" s="8" t="s">
        <v>21</v>
      </c>
      <c r="C21" s="8"/>
      <c r="D21" s="13">
        <v>14068</v>
      </c>
      <c r="E21" s="2">
        <f t="shared" si="1"/>
        <v>38959</v>
      </c>
      <c r="F21" s="2">
        <v>17905</v>
      </c>
      <c r="G21" s="25">
        <v>21054</v>
      </c>
      <c r="H21" s="13"/>
      <c r="I21" s="11" t="s">
        <v>13</v>
      </c>
      <c r="J21" s="10"/>
      <c r="K21" s="13">
        <v>1230</v>
      </c>
      <c r="L21" s="2">
        <f>SUM(M21:N21)</f>
        <v>4204</v>
      </c>
      <c r="M21" s="2">
        <v>1991</v>
      </c>
      <c r="N21" s="2">
        <v>2213</v>
      </c>
      <c r="O21" s="9"/>
    </row>
    <row r="22" spans="2:15" ht="15" customHeight="1">
      <c r="B22" s="8" t="s">
        <v>22</v>
      </c>
      <c r="C22" s="8"/>
      <c r="D22" s="13">
        <v>35018</v>
      </c>
      <c r="E22" s="2">
        <f t="shared" si="1"/>
        <v>96402</v>
      </c>
      <c r="F22" s="2">
        <v>45946</v>
      </c>
      <c r="G22" s="25">
        <v>50456</v>
      </c>
      <c r="H22" s="13"/>
      <c r="I22" s="11" t="s">
        <v>14</v>
      </c>
      <c r="J22" s="10"/>
      <c r="K22" s="13">
        <v>2608</v>
      </c>
      <c r="L22" s="2">
        <f>SUM(M22:N22)</f>
        <v>8471</v>
      </c>
      <c r="M22" s="2">
        <v>3880</v>
      </c>
      <c r="N22" s="2">
        <v>4591</v>
      </c>
      <c r="O22" s="9"/>
    </row>
    <row r="23" spans="2:15" ht="15" customHeight="1">
      <c r="B23" s="8" t="s">
        <v>24</v>
      </c>
      <c r="C23" s="8"/>
      <c r="D23" s="13">
        <v>31917</v>
      </c>
      <c r="E23" s="2">
        <f t="shared" si="1"/>
        <v>87667</v>
      </c>
      <c r="F23" s="2">
        <v>41989</v>
      </c>
      <c r="G23" s="25">
        <v>45678</v>
      </c>
      <c r="H23" s="13"/>
      <c r="I23" s="11" t="s">
        <v>16</v>
      </c>
      <c r="J23" s="10"/>
      <c r="K23" s="13">
        <v>2782</v>
      </c>
      <c r="L23" s="2">
        <f>SUM(M23:N23)</f>
        <v>8969</v>
      </c>
      <c r="M23" s="2">
        <v>4152</v>
      </c>
      <c r="N23" s="2">
        <v>4817</v>
      </c>
      <c r="O23" s="9"/>
    </row>
    <row r="24" spans="2:15" ht="15" customHeight="1">
      <c r="B24" s="8"/>
      <c r="C24" s="8"/>
      <c r="D24" s="13"/>
      <c r="G24" s="25"/>
      <c r="H24" s="13"/>
      <c r="I24" s="11" t="s">
        <v>17</v>
      </c>
      <c r="J24" s="10"/>
      <c r="K24" s="13">
        <v>1450</v>
      </c>
      <c r="L24" s="2">
        <f>SUM(M24:N24)</f>
        <v>4783</v>
      </c>
      <c r="M24" s="2">
        <v>2219</v>
      </c>
      <c r="N24" s="2">
        <v>2564</v>
      </c>
      <c r="O24" s="9"/>
    </row>
    <row r="25" spans="2:15" ht="15" customHeight="1">
      <c r="B25" s="8" t="s">
        <v>27</v>
      </c>
      <c r="C25" s="8"/>
      <c r="D25" s="13">
        <v>8011</v>
      </c>
      <c r="E25" s="2">
        <f>SUM(F25:G25)</f>
        <v>22720</v>
      </c>
      <c r="F25" s="2">
        <v>10453</v>
      </c>
      <c r="G25" s="25">
        <v>12267</v>
      </c>
      <c r="H25" s="13"/>
      <c r="I25" s="11" t="s">
        <v>19</v>
      </c>
      <c r="J25" s="10"/>
      <c r="K25" s="13">
        <v>2449</v>
      </c>
      <c r="L25" s="2">
        <f>SUM(M25:N25)</f>
        <v>8196</v>
      </c>
      <c r="M25" s="2">
        <v>3837</v>
      </c>
      <c r="N25" s="2">
        <v>4359</v>
      </c>
      <c r="O25" s="9"/>
    </row>
    <row r="26" spans="2:15" ht="15" customHeight="1">
      <c r="B26" s="8" t="s">
        <v>29</v>
      </c>
      <c r="C26" s="8"/>
      <c r="D26" s="13">
        <v>7436</v>
      </c>
      <c r="E26" s="2">
        <f>SUM(F26:G26)</f>
        <v>21360</v>
      </c>
      <c r="F26" s="2">
        <v>10081</v>
      </c>
      <c r="G26" s="25">
        <v>11279</v>
      </c>
      <c r="H26" s="13"/>
      <c r="I26" s="11"/>
      <c r="J26" s="10"/>
      <c r="K26" s="13"/>
      <c r="O26" s="9"/>
    </row>
    <row r="27" spans="2:15" ht="15" customHeight="1">
      <c r="B27" s="8" t="s">
        <v>82</v>
      </c>
      <c r="C27" s="8"/>
      <c r="D27" s="13">
        <v>15368</v>
      </c>
      <c r="E27" s="2">
        <f>SUM(F27:G27)</f>
        <v>39554</v>
      </c>
      <c r="F27" s="2">
        <v>19269</v>
      </c>
      <c r="G27" s="25">
        <v>20285</v>
      </c>
      <c r="H27" s="13"/>
      <c r="I27" s="11"/>
      <c r="J27" s="10"/>
      <c r="K27" s="13"/>
      <c r="O27" s="9"/>
    </row>
    <row r="28" spans="2:15" ht="15" customHeight="1">
      <c r="B28" s="8" t="s">
        <v>81</v>
      </c>
      <c r="C28" s="8"/>
      <c r="D28" s="13">
        <v>10762</v>
      </c>
      <c r="E28" s="2">
        <f>SUM(F28:G28)</f>
        <v>32069</v>
      </c>
      <c r="F28" s="2">
        <v>15145</v>
      </c>
      <c r="G28" s="25">
        <v>16924</v>
      </c>
      <c r="H28" s="13"/>
      <c r="I28" s="8" t="s">
        <v>23</v>
      </c>
      <c r="J28" s="19"/>
      <c r="K28" s="13">
        <f>SUM(K30:K44)</f>
        <v>25883</v>
      </c>
      <c r="L28" s="9">
        <f>SUM(L30:L44)</f>
        <v>72357</v>
      </c>
      <c r="M28" s="9">
        <f>SUM(M30:M44)</f>
        <v>33892</v>
      </c>
      <c r="N28" s="9">
        <f>SUM(N30:N44)</f>
        <v>38465</v>
      </c>
      <c r="O28" s="9"/>
    </row>
    <row r="29" spans="2:15" ht="15" customHeight="1">
      <c r="B29" s="8" t="s">
        <v>83</v>
      </c>
      <c r="C29" s="8"/>
      <c r="D29" s="13">
        <v>20240</v>
      </c>
      <c r="E29" s="2">
        <f t="shared" si="1"/>
        <v>45859</v>
      </c>
      <c r="F29" s="2">
        <v>21210</v>
      </c>
      <c r="G29" s="25">
        <v>24649</v>
      </c>
      <c r="H29" s="13"/>
      <c r="I29" s="8"/>
      <c r="J29" s="19"/>
      <c r="K29" s="13"/>
      <c r="L29" s="9"/>
      <c r="M29" s="9"/>
      <c r="N29" s="9"/>
      <c r="O29" s="9"/>
    </row>
    <row r="30" spans="2:15" ht="15" customHeight="1">
      <c r="B30" s="8"/>
      <c r="C30" s="8"/>
      <c r="D30" s="13"/>
      <c r="G30" s="25"/>
      <c r="H30" s="13"/>
      <c r="I30" s="11" t="s">
        <v>25</v>
      </c>
      <c r="J30" s="10"/>
      <c r="K30" s="13">
        <v>635</v>
      </c>
      <c r="L30" s="2">
        <f>SUM(M30:N30)</f>
        <v>1642</v>
      </c>
      <c r="M30" s="2">
        <v>765</v>
      </c>
      <c r="N30" s="2">
        <v>877</v>
      </c>
      <c r="O30" s="9"/>
    </row>
    <row r="31" spans="2:15" ht="15" customHeight="1">
      <c r="B31" s="8"/>
      <c r="C31" s="8"/>
      <c r="D31" s="13"/>
      <c r="G31" s="25"/>
      <c r="H31" s="13"/>
      <c r="I31" s="11" t="s">
        <v>26</v>
      </c>
      <c r="J31" s="10"/>
      <c r="K31" s="13">
        <v>2429</v>
      </c>
      <c r="L31" s="2">
        <f>SUM(M31:N31)</f>
        <v>7362</v>
      </c>
      <c r="M31" s="2">
        <v>3495</v>
      </c>
      <c r="N31" s="2">
        <v>3867</v>
      </c>
      <c r="O31" s="9"/>
    </row>
    <row r="32" spans="2:15" ht="15" customHeight="1">
      <c r="B32" s="8"/>
      <c r="C32" s="8"/>
      <c r="D32" s="13"/>
      <c r="G32" s="25"/>
      <c r="H32" s="13"/>
      <c r="I32" s="11" t="s">
        <v>28</v>
      </c>
      <c r="J32" s="10"/>
      <c r="K32" s="13">
        <v>1447</v>
      </c>
      <c r="L32" s="2">
        <f>SUM(M32:N32)</f>
        <v>3455</v>
      </c>
      <c r="M32" s="2">
        <v>1606</v>
      </c>
      <c r="N32" s="2">
        <v>1849</v>
      </c>
      <c r="O32" s="9"/>
    </row>
    <row r="33" spans="2:15" ht="15" customHeight="1">
      <c r="B33" s="8" t="s">
        <v>32</v>
      </c>
      <c r="C33" s="8"/>
      <c r="D33" s="13">
        <f>SUM(D35:D51)</f>
        <v>59024</v>
      </c>
      <c r="E33" s="9">
        <f>SUM(E35:E51)</f>
        <v>165939</v>
      </c>
      <c r="F33" s="9">
        <f>SUM(F35:F51)</f>
        <v>78872</v>
      </c>
      <c r="G33" s="25">
        <f>SUM(G35:G51)</f>
        <v>87067</v>
      </c>
      <c r="H33" s="13"/>
      <c r="I33" s="11" t="s">
        <v>30</v>
      </c>
      <c r="J33" s="10"/>
      <c r="K33" s="13">
        <v>1715</v>
      </c>
      <c r="L33" s="2">
        <f>SUM(M33:N33)</f>
        <v>3542</v>
      </c>
      <c r="M33" s="2">
        <v>1601</v>
      </c>
      <c r="N33" s="2">
        <v>1941</v>
      </c>
      <c r="O33" s="9"/>
    </row>
    <row r="34" spans="2:15" ht="15" customHeight="1">
      <c r="B34" s="8"/>
      <c r="C34" s="8"/>
      <c r="D34" s="13"/>
      <c r="E34" s="9"/>
      <c r="F34" s="9"/>
      <c r="G34" s="25"/>
      <c r="H34" s="13"/>
      <c r="I34" s="11" t="s">
        <v>31</v>
      </c>
      <c r="J34" s="10"/>
      <c r="K34" s="13">
        <v>2705</v>
      </c>
      <c r="L34" s="2">
        <f>SUM(M34:N34)</f>
        <v>7776</v>
      </c>
      <c r="M34" s="2">
        <v>3704</v>
      </c>
      <c r="N34" s="2">
        <v>4072</v>
      </c>
      <c r="O34" s="9"/>
    </row>
    <row r="35" spans="2:15" ht="15" customHeight="1">
      <c r="B35" s="20" t="s">
        <v>35</v>
      </c>
      <c r="C35" s="11"/>
      <c r="D35" s="13">
        <v>1695</v>
      </c>
      <c r="E35" s="2">
        <f aca="true" t="shared" si="2" ref="E35:E49">SUM(F35:G35)</f>
        <v>4243</v>
      </c>
      <c r="F35" s="2">
        <v>1929</v>
      </c>
      <c r="G35" s="25">
        <v>2314</v>
      </c>
      <c r="H35" s="13"/>
      <c r="I35" s="11"/>
      <c r="J35" s="10"/>
      <c r="K35" s="13"/>
      <c r="O35" s="9"/>
    </row>
    <row r="36" spans="2:15" ht="15" customHeight="1">
      <c r="B36" s="20" t="s">
        <v>37</v>
      </c>
      <c r="C36" s="11"/>
      <c r="D36" s="13">
        <v>461</v>
      </c>
      <c r="E36" s="2">
        <f t="shared" si="2"/>
        <v>876</v>
      </c>
      <c r="F36" s="2">
        <v>394</v>
      </c>
      <c r="G36" s="25">
        <v>482</v>
      </c>
      <c r="H36" s="13"/>
      <c r="I36" s="11" t="s">
        <v>33</v>
      </c>
      <c r="J36" s="10"/>
      <c r="K36" s="13">
        <v>1051</v>
      </c>
      <c r="L36" s="2">
        <f>SUM(M36:N36)</f>
        <v>3252</v>
      </c>
      <c r="M36" s="2">
        <v>1542</v>
      </c>
      <c r="N36" s="2">
        <v>1710</v>
      </c>
      <c r="O36" s="9"/>
    </row>
    <row r="37" spans="2:15" ht="15" customHeight="1">
      <c r="B37" s="10" t="s">
        <v>39</v>
      </c>
      <c r="C37" s="11"/>
      <c r="D37" s="13">
        <v>438</v>
      </c>
      <c r="E37" s="2">
        <f t="shared" si="2"/>
        <v>789</v>
      </c>
      <c r="F37" s="2">
        <v>353</v>
      </c>
      <c r="G37" s="25">
        <v>436</v>
      </c>
      <c r="H37" s="13"/>
      <c r="I37" s="11" t="s">
        <v>34</v>
      </c>
      <c r="J37" s="10"/>
      <c r="K37" s="13">
        <v>1030</v>
      </c>
      <c r="L37" s="2">
        <f>SUM(M37:N37)</f>
        <v>2755</v>
      </c>
      <c r="M37" s="2">
        <v>1332</v>
      </c>
      <c r="N37" s="2">
        <v>1423</v>
      </c>
      <c r="O37" s="9"/>
    </row>
    <row r="38" spans="2:15" ht="15" customHeight="1">
      <c r="B38" s="10" t="s">
        <v>41</v>
      </c>
      <c r="C38" s="11"/>
      <c r="D38" s="13">
        <v>2717</v>
      </c>
      <c r="E38" s="2">
        <f>SUM(F38:G38)</f>
        <v>7459</v>
      </c>
      <c r="F38" s="2">
        <v>3442</v>
      </c>
      <c r="G38" s="25">
        <v>4017</v>
      </c>
      <c r="H38" s="13"/>
      <c r="I38" s="11" t="s">
        <v>36</v>
      </c>
      <c r="J38" s="10"/>
      <c r="K38" s="13">
        <v>2184</v>
      </c>
      <c r="L38" s="2">
        <f>SUM(M38:N38)</f>
        <v>6058</v>
      </c>
      <c r="M38" s="2">
        <v>2810</v>
      </c>
      <c r="N38" s="2">
        <v>3248</v>
      </c>
      <c r="O38" s="9"/>
    </row>
    <row r="39" spans="2:15" ht="15" customHeight="1">
      <c r="B39" s="10" t="s">
        <v>42</v>
      </c>
      <c r="C39" s="11"/>
      <c r="D39" s="13">
        <v>4204</v>
      </c>
      <c r="E39" s="2">
        <f>SUM(F39:G39)</f>
        <v>11926</v>
      </c>
      <c r="F39" s="2">
        <v>5543</v>
      </c>
      <c r="G39" s="25">
        <v>6383</v>
      </c>
      <c r="H39" s="13"/>
      <c r="I39" s="11" t="s">
        <v>38</v>
      </c>
      <c r="J39" s="10"/>
      <c r="K39" s="13">
        <v>1967</v>
      </c>
      <c r="L39" s="2">
        <f>SUM(M39:N39)</f>
        <v>5456</v>
      </c>
      <c r="M39" s="2">
        <v>2568</v>
      </c>
      <c r="N39" s="2">
        <v>2888</v>
      </c>
      <c r="O39" s="9"/>
    </row>
    <row r="40" spans="2:15" ht="15" customHeight="1">
      <c r="B40" s="10"/>
      <c r="C40" s="11"/>
      <c r="D40" s="13"/>
      <c r="G40" s="25"/>
      <c r="H40" s="13"/>
      <c r="I40" s="11" t="s">
        <v>40</v>
      </c>
      <c r="J40" s="10"/>
      <c r="K40" s="13">
        <v>2354</v>
      </c>
      <c r="L40" s="2">
        <f>SUM(M40:N40)</f>
        <v>7070</v>
      </c>
      <c r="M40" s="2">
        <v>3375</v>
      </c>
      <c r="N40" s="2">
        <v>3695</v>
      </c>
      <c r="O40" s="9"/>
    </row>
    <row r="41" spans="2:15" ht="15" customHeight="1">
      <c r="B41" s="10" t="s">
        <v>45</v>
      </c>
      <c r="C41" s="11"/>
      <c r="D41" s="13">
        <v>5736</v>
      </c>
      <c r="E41" s="2">
        <f t="shared" si="2"/>
        <v>17024</v>
      </c>
      <c r="F41" s="2">
        <v>7956</v>
      </c>
      <c r="G41" s="25">
        <v>9068</v>
      </c>
      <c r="H41" s="13"/>
      <c r="I41" s="11"/>
      <c r="J41" s="10"/>
      <c r="K41" s="13"/>
      <c r="O41" s="9"/>
    </row>
    <row r="42" spans="2:15" ht="15" customHeight="1">
      <c r="B42" s="10" t="s">
        <v>47</v>
      </c>
      <c r="C42" s="11"/>
      <c r="D42" s="13">
        <v>14766</v>
      </c>
      <c r="E42" s="2">
        <f t="shared" si="2"/>
        <v>42390</v>
      </c>
      <c r="F42" s="2">
        <v>20174</v>
      </c>
      <c r="G42" s="25">
        <v>22216</v>
      </c>
      <c r="H42" s="13"/>
      <c r="I42" s="11" t="s">
        <v>43</v>
      </c>
      <c r="J42" s="10"/>
      <c r="K42" s="13">
        <v>4776</v>
      </c>
      <c r="L42" s="2">
        <f>SUM(M42:N42)</f>
        <v>13757</v>
      </c>
      <c r="M42" s="2">
        <v>6370</v>
      </c>
      <c r="N42" s="2">
        <v>7387</v>
      </c>
      <c r="O42" s="9"/>
    </row>
    <row r="43" spans="2:15" ht="15" customHeight="1">
      <c r="B43" s="10" t="s">
        <v>48</v>
      </c>
      <c r="C43" s="11"/>
      <c r="D43" s="13">
        <v>9945</v>
      </c>
      <c r="E43" s="2">
        <f t="shared" si="2"/>
        <v>29013</v>
      </c>
      <c r="F43" s="2">
        <v>13961</v>
      </c>
      <c r="G43" s="25">
        <v>15052</v>
      </c>
      <c r="H43" s="13"/>
      <c r="I43" s="11" t="s">
        <v>44</v>
      </c>
      <c r="J43" s="10"/>
      <c r="K43" s="13">
        <v>2155</v>
      </c>
      <c r="L43" s="2">
        <f>SUM(M43:N43)</f>
        <v>6103</v>
      </c>
      <c r="M43" s="2">
        <v>2820</v>
      </c>
      <c r="N43" s="2">
        <v>3283</v>
      </c>
      <c r="O43" s="9"/>
    </row>
    <row r="44" spans="2:15" ht="15" customHeight="1">
      <c r="B44" s="10" t="s">
        <v>49</v>
      </c>
      <c r="C44" s="11"/>
      <c r="D44" s="13">
        <v>4176</v>
      </c>
      <c r="E44" s="2">
        <f t="shared" si="2"/>
        <v>12534</v>
      </c>
      <c r="F44" s="2">
        <v>5998</v>
      </c>
      <c r="G44" s="25">
        <v>6536</v>
      </c>
      <c r="H44" s="13"/>
      <c r="I44" s="11" t="s">
        <v>46</v>
      </c>
      <c r="J44" s="10"/>
      <c r="K44" s="13">
        <v>1435</v>
      </c>
      <c r="L44" s="2">
        <f>SUM(M44:N44)</f>
        <v>4129</v>
      </c>
      <c r="M44" s="2">
        <v>1904</v>
      </c>
      <c r="N44" s="2">
        <v>2225</v>
      </c>
      <c r="O44" s="9"/>
    </row>
    <row r="45" spans="2:15" ht="15" customHeight="1">
      <c r="B45" s="10" t="s">
        <v>51</v>
      </c>
      <c r="C45" s="11"/>
      <c r="D45" s="13">
        <v>2809</v>
      </c>
      <c r="E45" s="2">
        <f t="shared" si="2"/>
        <v>9799</v>
      </c>
      <c r="F45" s="2">
        <v>4688</v>
      </c>
      <c r="G45" s="25">
        <v>5111</v>
      </c>
      <c r="H45" s="13"/>
      <c r="I45" s="11"/>
      <c r="J45" s="10"/>
      <c r="K45" s="13"/>
      <c r="O45" s="9"/>
    </row>
    <row r="46" spans="2:15" ht="15" customHeight="1">
      <c r="B46" s="10"/>
      <c r="C46" s="11"/>
      <c r="D46" s="13"/>
      <c r="G46" s="25"/>
      <c r="H46" s="13"/>
      <c r="I46" s="11"/>
      <c r="J46" s="10"/>
      <c r="K46" s="13"/>
      <c r="O46" s="9"/>
    </row>
    <row r="47" spans="2:15" ht="15" customHeight="1">
      <c r="B47" s="10" t="s">
        <v>52</v>
      </c>
      <c r="C47" s="11"/>
      <c r="D47" s="13">
        <v>2737</v>
      </c>
      <c r="E47" s="2">
        <f t="shared" si="2"/>
        <v>8854</v>
      </c>
      <c r="F47" s="2">
        <v>4187</v>
      </c>
      <c r="G47" s="25">
        <v>4667</v>
      </c>
      <c r="H47" s="13"/>
      <c r="I47" s="8" t="s">
        <v>50</v>
      </c>
      <c r="J47" s="19"/>
      <c r="K47" s="13">
        <f>SUM(K49)</f>
        <v>10747</v>
      </c>
      <c r="L47" s="9">
        <f>SUM(L49)</f>
        <v>25792</v>
      </c>
      <c r="M47" s="9">
        <f>SUM(M49)</f>
        <v>12081</v>
      </c>
      <c r="N47" s="9">
        <f>SUM(N49)</f>
        <v>13711</v>
      </c>
      <c r="O47" s="9"/>
    </row>
    <row r="48" spans="2:15" ht="15" customHeight="1">
      <c r="B48" s="10" t="s">
        <v>53</v>
      </c>
      <c r="C48" s="11"/>
      <c r="D48" s="13">
        <v>2976</v>
      </c>
      <c r="E48" s="2">
        <f t="shared" si="2"/>
        <v>6009</v>
      </c>
      <c r="F48" s="2">
        <v>3103</v>
      </c>
      <c r="G48" s="25">
        <v>2906</v>
      </c>
      <c r="H48" s="13"/>
      <c r="K48" s="13"/>
      <c r="O48" s="9"/>
    </row>
    <row r="49" spans="2:15" ht="15" customHeight="1">
      <c r="B49" s="10" t="s">
        <v>54</v>
      </c>
      <c r="C49" s="11"/>
      <c r="D49" s="13">
        <v>1049</v>
      </c>
      <c r="E49" s="2">
        <f t="shared" si="2"/>
        <v>2099</v>
      </c>
      <c r="F49" s="2">
        <v>948</v>
      </c>
      <c r="G49" s="25">
        <v>1151</v>
      </c>
      <c r="H49" s="13"/>
      <c r="I49" s="11" t="s">
        <v>84</v>
      </c>
      <c r="J49" s="19"/>
      <c r="K49" s="13">
        <v>10747</v>
      </c>
      <c r="L49" s="2">
        <f>SUM(M49:N49)</f>
        <v>25792</v>
      </c>
      <c r="M49" s="9">
        <v>12081</v>
      </c>
      <c r="N49" s="9">
        <v>13711</v>
      </c>
      <c r="O49" s="9"/>
    </row>
    <row r="50" spans="2:15" ht="15" customHeight="1">
      <c r="B50" s="10" t="s">
        <v>55</v>
      </c>
      <c r="C50" s="11"/>
      <c r="D50" s="13">
        <v>2862</v>
      </c>
      <c r="E50" s="2">
        <f>SUM(F50:G50)</f>
        <v>7537</v>
      </c>
      <c r="F50" s="2">
        <v>3654</v>
      </c>
      <c r="G50" s="25">
        <v>3883</v>
      </c>
      <c r="H50" s="13"/>
      <c r="I50" s="11"/>
      <c r="J50" s="10"/>
      <c r="K50" s="13"/>
      <c r="O50" s="9"/>
    </row>
    <row r="51" spans="2:15" ht="15" customHeight="1">
      <c r="B51" s="10" t="s">
        <v>56</v>
      </c>
      <c r="C51" s="11"/>
      <c r="D51" s="13">
        <v>2453</v>
      </c>
      <c r="E51" s="2">
        <f>SUM(F51:G51)</f>
        <v>5387</v>
      </c>
      <c r="F51" s="2">
        <v>2542</v>
      </c>
      <c r="G51" s="25">
        <v>2845</v>
      </c>
      <c r="H51" s="13"/>
      <c r="I51" s="11"/>
      <c r="J51" s="10"/>
      <c r="K51" s="13"/>
      <c r="O51" s="9"/>
    </row>
    <row r="52" spans="2:15" ht="15" customHeight="1">
      <c r="B52" s="10"/>
      <c r="C52" s="11"/>
      <c r="D52" s="13"/>
      <c r="G52" s="25"/>
      <c r="H52" s="13"/>
      <c r="I52" s="11"/>
      <c r="J52" s="10"/>
      <c r="K52" s="13"/>
      <c r="O52" s="9"/>
    </row>
    <row r="53" spans="2:15" ht="15" customHeight="1">
      <c r="B53" s="10"/>
      <c r="C53" s="11"/>
      <c r="D53" s="13"/>
      <c r="G53" s="25"/>
      <c r="H53" s="13"/>
      <c r="J53" s="10"/>
      <c r="K53" s="13"/>
      <c r="O53" s="9"/>
    </row>
    <row r="54" spans="2:15" ht="15" customHeight="1">
      <c r="B54" s="8" t="s">
        <v>57</v>
      </c>
      <c r="C54" s="8"/>
      <c r="D54" s="13">
        <f>SUM(D56:D58)</f>
        <v>12562</v>
      </c>
      <c r="E54" s="9">
        <f>SUM(E56:E58)</f>
        <v>40287</v>
      </c>
      <c r="F54" s="9">
        <f>SUM(F56:F58)</f>
        <v>18876</v>
      </c>
      <c r="G54" s="25">
        <f>SUM(G56:G58)</f>
        <v>21411</v>
      </c>
      <c r="H54" s="13"/>
      <c r="I54" s="11"/>
      <c r="J54" s="10"/>
      <c r="K54" s="13"/>
      <c r="O54" s="9"/>
    </row>
    <row r="55" spans="2:15" ht="15" customHeight="1">
      <c r="B55" s="8"/>
      <c r="C55" s="8"/>
      <c r="D55" s="13"/>
      <c r="E55" s="9"/>
      <c r="F55" s="9"/>
      <c r="G55" s="25"/>
      <c r="H55" s="13"/>
      <c r="I55" s="11"/>
      <c r="J55" s="10"/>
      <c r="K55" s="13"/>
      <c r="O55" s="9"/>
    </row>
    <row r="56" spans="2:15" ht="15" customHeight="1">
      <c r="B56" s="11" t="s">
        <v>58</v>
      </c>
      <c r="C56" s="11"/>
      <c r="D56" s="13">
        <v>2836</v>
      </c>
      <c r="E56" s="2">
        <f>SUM(F56:G56)</f>
        <v>9744</v>
      </c>
      <c r="F56" s="2">
        <v>4580</v>
      </c>
      <c r="G56" s="25">
        <v>5164</v>
      </c>
      <c r="H56" s="13"/>
      <c r="I56" s="11"/>
      <c r="J56" s="10"/>
      <c r="K56" s="13"/>
      <c r="O56" s="9"/>
    </row>
    <row r="57" spans="2:15" ht="15" customHeight="1">
      <c r="B57" s="11" t="s">
        <v>59</v>
      </c>
      <c r="C57" s="11"/>
      <c r="D57" s="13">
        <v>5226</v>
      </c>
      <c r="E57" s="2">
        <f>SUM(F57:G57)</f>
        <v>15147</v>
      </c>
      <c r="F57" s="2">
        <v>7058</v>
      </c>
      <c r="G57" s="25">
        <v>8089</v>
      </c>
      <c r="H57" s="13"/>
      <c r="I57" s="11"/>
      <c r="J57" s="10"/>
      <c r="K57" s="13"/>
      <c r="O57" s="9"/>
    </row>
    <row r="58" spans="2:15" ht="15" customHeight="1">
      <c r="B58" s="11" t="s">
        <v>60</v>
      </c>
      <c r="C58" s="11"/>
      <c r="D58" s="13">
        <v>4500</v>
      </c>
      <c r="E58" s="2">
        <f>SUM(F58:G58)</f>
        <v>15396</v>
      </c>
      <c r="F58" s="2">
        <v>7238</v>
      </c>
      <c r="G58" s="25">
        <v>8158</v>
      </c>
      <c r="H58" s="13"/>
      <c r="I58" s="11"/>
      <c r="J58" s="10"/>
      <c r="K58" s="13"/>
      <c r="O58" s="9"/>
    </row>
    <row r="59" spans="2:15" ht="15" customHeight="1">
      <c r="B59" s="11"/>
      <c r="C59" s="11"/>
      <c r="D59" s="13"/>
      <c r="G59" s="25"/>
      <c r="H59" s="13"/>
      <c r="I59" s="8"/>
      <c r="J59" s="19"/>
      <c r="K59" s="13"/>
      <c r="L59" s="9"/>
      <c r="M59" s="9"/>
      <c r="N59" s="9"/>
      <c r="O59" s="9"/>
    </row>
    <row r="60" spans="2:15" ht="15" customHeight="1">
      <c r="B60" s="11"/>
      <c r="C60" s="11"/>
      <c r="D60" s="13"/>
      <c r="G60" s="25"/>
      <c r="H60" s="13"/>
      <c r="I60" s="8"/>
      <c r="J60" s="19"/>
      <c r="K60" s="13"/>
      <c r="L60" s="9"/>
      <c r="M60" s="9"/>
      <c r="N60" s="9"/>
      <c r="O60" s="9"/>
    </row>
    <row r="61" spans="2:15" ht="15" customHeight="1">
      <c r="B61" s="8" t="s">
        <v>61</v>
      </c>
      <c r="C61" s="8"/>
      <c r="D61" s="13">
        <f>SUM(D63:D66)</f>
        <v>9435</v>
      </c>
      <c r="E61" s="9">
        <f>SUM(E63:E66)</f>
        <v>31391</v>
      </c>
      <c r="F61" s="9">
        <f>SUM(F63:F66)</f>
        <v>14646</v>
      </c>
      <c r="G61" s="25">
        <f>SUM(G63:G66)</f>
        <v>16745</v>
      </c>
      <c r="H61" s="13"/>
      <c r="I61" s="11"/>
      <c r="J61" s="10"/>
      <c r="K61" s="13"/>
      <c r="O61" s="9"/>
    </row>
    <row r="62" spans="2:15" ht="15" customHeight="1">
      <c r="B62" s="8"/>
      <c r="C62" s="8"/>
      <c r="D62" s="13"/>
      <c r="E62" s="9"/>
      <c r="F62" s="9"/>
      <c r="G62" s="25"/>
      <c r="H62" s="13"/>
      <c r="I62" s="11"/>
      <c r="J62" s="10"/>
      <c r="K62" s="13"/>
      <c r="O62" s="9"/>
    </row>
    <row r="63" spans="2:15" ht="15" customHeight="1">
      <c r="B63" s="11" t="s">
        <v>62</v>
      </c>
      <c r="C63" s="11"/>
      <c r="D63" s="13">
        <v>1824</v>
      </c>
      <c r="E63" s="2">
        <f>SUM(F63:G63)</f>
        <v>6128</v>
      </c>
      <c r="F63" s="2">
        <v>2872</v>
      </c>
      <c r="G63" s="25">
        <v>3256</v>
      </c>
      <c r="H63" s="13"/>
      <c r="I63" s="11"/>
      <c r="J63" s="10"/>
      <c r="K63" s="13"/>
      <c r="O63" s="9"/>
    </row>
    <row r="64" spans="2:15" ht="15" customHeight="1">
      <c r="B64" s="11" t="s">
        <v>63</v>
      </c>
      <c r="C64" s="11"/>
      <c r="D64" s="13">
        <v>2442</v>
      </c>
      <c r="E64" s="2">
        <f>SUM(F64:G64)</f>
        <v>7968</v>
      </c>
      <c r="F64" s="2">
        <v>3735</v>
      </c>
      <c r="G64" s="25">
        <v>4233</v>
      </c>
      <c r="H64" s="13"/>
      <c r="I64" s="11"/>
      <c r="J64" s="10"/>
      <c r="K64" s="13"/>
      <c r="O64" s="9"/>
    </row>
    <row r="65" spans="2:15" ht="15" customHeight="1">
      <c r="B65" s="11" t="s">
        <v>64</v>
      </c>
      <c r="C65" s="11"/>
      <c r="D65" s="13">
        <v>3298</v>
      </c>
      <c r="E65" s="2">
        <f>SUM(F65:G65)</f>
        <v>10883</v>
      </c>
      <c r="F65" s="2">
        <v>5156</v>
      </c>
      <c r="G65" s="25">
        <v>5727</v>
      </c>
      <c r="H65" s="13"/>
      <c r="I65" s="11"/>
      <c r="J65" s="10"/>
      <c r="K65" s="13"/>
      <c r="O65" s="9"/>
    </row>
    <row r="66" spans="2:15" ht="15" customHeight="1">
      <c r="B66" s="11" t="s">
        <v>65</v>
      </c>
      <c r="C66" s="11"/>
      <c r="D66" s="13">
        <v>1871</v>
      </c>
      <c r="E66" s="2">
        <f>SUM(F66:G66)</f>
        <v>6412</v>
      </c>
      <c r="F66" s="2">
        <v>2883</v>
      </c>
      <c r="G66" s="25">
        <v>3529</v>
      </c>
      <c r="H66" s="13"/>
      <c r="I66" s="11"/>
      <c r="J66" s="10"/>
      <c r="K66" s="13"/>
      <c r="O66" s="9"/>
    </row>
    <row r="67" spans="1:15" ht="15" customHeight="1" thickBot="1">
      <c r="A67" s="6"/>
      <c r="B67" s="6"/>
      <c r="C67" s="6"/>
      <c r="D67" s="21"/>
      <c r="E67" s="6"/>
      <c r="F67" s="6"/>
      <c r="G67" s="26"/>
      <c r="H67" s="21"/>
      <c r="I67" s="12"/>
      <c r="J67" s="12"/>
      <c r="K67" s="21"/>
      <c r="L67" s="6"/>
      <c r="M67" s="6"/>
      <c r="N67" s="6"/>
      <c r="O67" s="9"/>
    </row>
    <row r="68" ht="15" customHeight="1">
      <c r="B68" s="2" t="s">
        <v>71</v>
      </c>
    </row>
  </sheetData>
  <mergeCells count="6">
    <mergeCell ref="I3:I4"/>
    <mergeCell ref="K3:K4"/>
    <mergeCell ref="L3:N3"/>
    <mergeCell ref="B3:B4"/>
    <mergeCell ref="D3:D4"/>
    <mergeCell ref="E3:G3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2003-12-19T07:04:00Z</cp:lastPrinted>
  <dcterms:modified xsi:type="dcterms:W3CDTF">2005-10-03T23:47:59Z</dcterms:modified>
  <cp:category/>
  <cp:version/>
  <cp:contentType/>
  <cp:contentStatus/>
</cp:coreProperties>
</file>