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長崎市～小浜町" sheetId="1" r:id="rId1"/>
    <sheet name="南串山町～上対馬町" sheetId="2" r:id="rId2"/>
  </sheets>
  <definedNames/>
  <calcPr fullCalcOnLoad="1"/>
</workbook>
</file>

<file path=xl/sharedStrings.xml><?xml version="1.0" encoding="utf-8"?>
<sst xmlns="http://schemas.openxmlformats.org/spreadsheetml/2006/main" count="982" uniqueCount="182">
  <si>
    <t xml:space="preserve">                                       ２     市        町        村</t>
  </si>
  <si>
    <t xml:space="preserve">    現        況        指        標</t>
  </si>
  <si>
    <t>（続）</t>
  </si>
  <si>
    <t>市町村</t>
  </si>
  <si>
    <t>稲</t>
  </si>
  <si>
    <t>麦類</t>
  </si>
  <si>
    <t>かんしょ</t>
  </si>
  <si>
    <t>事業所数</t>
  </si>
  <si>
    <t>従業者数</t>
  </si>
  <si>
    <t>計</t>
  </si>
  <si>
    <t>卸売業</t>
  </si>
  <si>
    <t>小売業</t>
  </si>
  <si>
    <t>調査年</t>
  </si>
  <si>
    <t>100万円</t>
  </si>
  <si>
    <t>ｔ</t>
  </si>
  <si>
    <t>経営体</t>
  </si>
  <si>
    <t>所</t>
  </si>
  <si>
    <t>人</t>
  </si>
  <si>
    <t>加入</t>
  </si>
  <si>
    <t>－</t>
  </si>
  <si>
    <t>万円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</si>
  <si>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</si>
  <si>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</si>
  <si>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</si>
  <si>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</si>
  <si>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</si>
  <si>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</si>
  <si>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</si>
  <si>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</si>
  <si>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</si>
  <si>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</si>
  <si>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</si>
  <si>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</si>
  <si>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</si>
  <si>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</si>
  <si>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</si>
  <si>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</si>
  <si>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</si>
  <si>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</si>
  <si>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</si>
  <si>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</si>
  <si>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</si>
  <si>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</si>
  <si>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</si>
  <si>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</si>
  <si>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</si>
  <si>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</si>
  <si>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</si>
  <si>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</si>
  <si>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</si>
  <si>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</si>
  <si>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</si>
  <si>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</si>
  <si>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</si>
  <si>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</si>
  <si>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</si>
  <si>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</si>
  <si>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</si>
  <si>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</si>
  <si>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</si>
  <si>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</si>
  <si>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</si>
  <si>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</si>
  <si>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</si>
  <si>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</si>
  <si>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</si>
  <si>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</si>
  <si>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</si>
  <si>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</si>
  <si>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</si>
  <si>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</si>
  <si>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</si>
  <si>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</si>
  <si>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</si>
  <si>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</si>
  <si>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</si>
  <si>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</si>
  <si>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</si>
  <si>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</si>
  <si>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</si>
  <si>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</si>
  <si>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</si>
  <si>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</si>
  <si>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</si>
  <si>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</si>
  <si>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</si>
  <si>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</si>
  <si>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</si>
  <si>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</si>
  <si>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</si>
  <si>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</si>
  <si>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</si>
  <si>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</si>
  <si>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</si>
  <si>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</si>
  <si>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</si>
  <si>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</si>
  <si>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</si>
  <si>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</si>
  <si>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</si>
  <si>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</si>
  <si>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</si>
  <si>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</si>
  <si>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</si>
  <si>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</si>
  <si>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</si>
  <si>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</si>
  <si>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</si>
  <si>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</si>
  <si>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</si>
  <si>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</si>
  <si>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　位</t>
  </si>
  <si>
    <t>-</t>
  </si>
  <si>
    <t>1000万円</t>
  </si>
  <si>
    <t>％</t>
  </si>
  <si>
    <t xml:space="preserve">   </t>
  </si>
  <si>
    <t>年　  間
商　  品
販売額</t>
  </si>
  <si>
    <t>事業所数</t>
  </si>
  <si>
    <t>事業所</t>
  </si>
  <si>
    <t>対馬市</t>
  </si>
  <si>
    <t>壱岐市</t>
  </si>
  <si>
    <t>資料</t>
  </si>
  <si>
    <t>県統計課「長崎県の工業」</t>
  </si>
  <si>
    <t>県水資源政策室「長崎県水道事業概要」</t>
  </si>
  <si>
    <t>世帯</t>
  </si>
  <si>
    <t>(人口   1000対）</t>
  </si>
  <si>
    <t>保護率</t>
  </si>
  <si>
    <t>人   員</t>
  </si>
  <si>
    <t>世帯数</t>
  </si>
  <si>
    <t>水道　   　普及率</t>
  </si>
  <si>
    <t>電話　　   加入数</t>
  </si>
  <si>
    <t>製 造 品   出荷額等</t>
  </si>
  <si>
    <t>‰</t>
  </si>
  <si>
    <t>ＮＴＴ調</t>
  </si>
  <si>
    <t>県統計課「長崎県の商業」</t>
  </si>
  <si>
    <t>農業産出額</t>
  </si>
  <si>
    <t>漁業経営体数</t>
  </si>
  <si>
    <t>海面漁業　　漁獲量</t>
  </si>
  <si>
    <t>製 造 業 (4人以上の事業所)</t>
  </si>
  <si>
    <t xml:space="preserve"> 商     業 （ 飲 食 店 を 除 く ）</t>
  </si>
  <si>
    <t>2)  生    活    保    護</t>
  </si>
  <si>
    <t>日本放送協会「放送受信   契約数       統計要覧」</t>
  </si>
  <si>
    <t>放送受信　　　契約数</t>
  </si>
  <si>
    <t>県福祉保健部             「福祉保健部事業の概要」</t>
  </si>
  <si>
    <t>県福祉保健部　　　　　　　　　「福祉保健部事業の概要」</t>
  </si>
  <si>
    <t>五島市</t>
  </si>
  <si>
    <t>新 上 五 島 町</t>
  </si>
  <si>
    <t>平  14.  6.  1</t>
  </si>
  <si>
    <t>平14年</t>
  </si>
  <si>
    <t>-</t>
  </si>
  <si>
    <t>χ</t>
  </si>
  <si>
    <t>…</t>
  </si>
  <si>
    <t>1)</t>
  </si>
  <si>
    <t>1) 農産物収穫量</t>
  </si>
  <si>
    <t>長崎統計・情報センター「長崎農林水産統計年報」　　　　　　　　　　　　　　　　　　「耕地及び普通農作物市町村別データ」</t>
  </si>
  <si>
    <t>2)  生    活    保    護</t>
  </si>
  <si>
    <t>長崎統計・情報センター「長崎農林水産統計年報」                                「耕地及び普通農作物市町村別データ」</t>
  </si>
  <si>
    <t>平17.3.31</t>
  </si>
  <si>
    <t>…</t>
  </si>
  <si>
    <t>西海市</t>
  </si>
  <si>
    <t>雲仙市</t>
  </si>
  <si>
    <t>平 16. 12. 31</t>
  </si>
  <si>
    <t>平16年</t>
  </si>
  <si>
    <t>17年度平均</t>
  </si>
  <si>
    <t>南島原市</t>
  </si>
  <si>
    <t>…</t>
  </si>
  <si>
    <t>平17.3.31</t>
  </si>
  <si>
    <t>平 17 年 産</t>
  </si>
  <si>
    <t>平17.3.31</t>
  </si>
  <si>
    <t>…</t>
  </si>
  <si>
    <t>1)市部計、郡部計及び各郡計ついては集計しない。</t>
  </si>
  <si>
    <t>-</t>
  </si>
  <si>
    <t>…</t>
  </si>
  <si>
    <t>-</t>
  </si>
  <si>
    <t>平16年</t>
  </si>
  <si>
    <t>平 17. 3.31</t>
  </si>
  <si>
    <t>2)①雲仙市は10～3月の平均。　②南島原市は3月の平均。　③琴海町は4～12月の平均。　④有明町は4～12月の平均。</t>
  </si>
  <si>
    <t xml:space="preserve">  ⑤国見町～南串山町(7町)は4～9月の平均。　⑥加津佐町～深江町(8町)は4～2月の平均。　⑦大島村、生月町、田平町は4～10月の平均。</t>
  </si>
  <si>
    <t xml:space="preserve">  ⑧宇久町、小佐々町は4～2月の平均。　⑨福島町、鷹島町は4～12月の平均。</t>
  </si>
  <si>
    <t xml:space="preserve"> 1)</t>
  </si>
  <si>
    <t>ＮＴＴ
INSﾈｯﾄ</t>
  </si>
  <si>
    <t>平 17. 3.31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</si>
</sst>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_ "/>
    <numFmt numFmtId="188" formatCode="[&lt;=999]000;000\-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5" fontId="5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center"/>
    </xf>
    <xf numFmtId="181" fontId="4" fillId="0" borderId="1" xfId="16" applyFont="1" applyFill="1" applyBorder="1" applyAlignment="1">
      <alignment/>
    </xf>
    <xf numFmtId="185" fontId="4" fillId="0" borderId="1" xfId="16" applyNumberFormat="1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4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9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>
      <alignment/>
    </xf>
    <xf numFmtId="185" fontId="4" fillId="0" borderId="0" xfId="16" applyNumberFormat="1" applyFont="1" applyFill="1" applyBorder="1" applyAlignment="1">
      <alignment/>
    </xf>
    <xf numFmtId="0" fontId="0" fillId="0" borderId="0" xfId="0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right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/>
    </xf>
    <xf numFmtId="185" fontId="4" fillId="0" borderId="12" xfId="16" applyNumberFormat="1" applyFont="1" applyFill="1" applyBorder="1" applyAlignment="1">
      <alignment horizontal="center"/>
    </xf>
    <xf numFmtId="181" fontId="4" fillId="0" borderId="13" xfId="16" applyFont="1" applyFill="1" applyBorder="1" applyAlignment="1">
      <alignment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185" fontId="4" fillId="0" borderId="15" xfId="16" applyNumberFormat="1" applyFont="1" applyFill="1" applyBorder="1" applyAlignment="1">
      <alignment horizont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distributed"/>
    </xf>
    <xf numFmtId="185" fontId="4" fillId="0" borderId="19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2" fontId="4" fillId="0" borderId="0" xfId="16" applyNumberFormat="1" applyFont="1" applyFill="1" applyBorder="1" applyAlignment="1">
      <alignment/>
    </xf>
    <xf numFmtId="182" fontId="4" fillId="0" borderId="11" xfId="16" applyNumberFormat="1" applyFont="1" applyFill="1" applyBorder="1" applyAlignment="1">
      <alignment/>
    </xf>
    <xf numFmtId="182" fontId="4" fillId="0" borderId="1" xfId="16" applyNumberFormat="1" applyFont="1" applyFill="1" applyBorder="1" applyAlignment="1">
      <alignment/>
    </xf>
    <xf numFmtId="182" fontId="4" fillId="0" borderId="0" xfId="16" applyNumberFormat="1" applyFont="1" applyAlignment="1">
      <alignment/>
    </xf>
    <xf numFmtId="181" fontId="4" fillId="0" borderId="0" xfId="16" applyFont="1" applyAlignment="1">
      <alignment/>
    </xf>
    <xf numFmtId="182" fontId="4" fillId="0" borderId="0" xfId="16" applyNumberFormat="1" applyFont="1" applyBorder="1" applyAlignment="1">
      <alignment/>
    </xf>
    <xf numFmtId="181" fontId="4" fillId="0" borderId="0" xfId="16" applyFont="1" applyBorder="1" applyAlignment="1">
      <alignment/>
    </xf>
    <xf numFmtId="182" fontId="4" fillId="0" borderId="0" xfId="16" applyNumberFormat="1" applyFont="1" applyAlignment="1">
      <alignment vertical="top"/>
    </xf>
    <xf numFmtId="181" fontId="4" fillId="0" borderId="0" xfId="16" applyFont="1" applyBorder="1" applyAlignment="1">
      <alignment vertical="top"/>
    </xf>
    <xf numFmtId="181" fontId="4" fillId="0" borderId="11" xfId="16" applyFont="1" applyBorder="1" applyAlignment="1">
      <alignment/>
    </xf>
    <xf numFmtId="182" fontId="4" fillId="0" borderId="20" xfId="16" applyNumberFormat="1" applyFont="1" applyFill="1" applyBorder="1" applyAlignment="1">
      <alignment horizontal="distributed" vertical="center"/>
    </xf>
    <xf numFmtId="182" fontId="4" fillId="0" borderId="21" xfId="16" applyNumberFormat="1" applyFont="1" applyFill="1" applyBorder="1" applyAlignment="1">
      <alignment horizontal="distributed" vertical="center"/>
    </xf>
    <xf numFmtId="185" fontId="4" fillId="0" borderId="8" xfId="16" applyNumberFormat="1" applyFont="1" applyFill="1" applyBorder="1" applyAlignment="1">
      <alignment horizont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81" fontId="4" fillId="0" borderId="0" xfId="16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 vertical="center" wrapText="1"/>
    </xf>
    <xf numFmtId="181" fontId="4" fillId="0" borderId="22" xfId="16" applyFont="1" applyFill="1" applyBorder="1" applyAlignment="1">
      <alignment horizontal="center"/>
    </xf>
    <xf numFmtId="185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181" fontId="4" fillId="0" borderId="6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right"/>
    </xf>
    <xf numFmtId="181" fontId="4" fillId="0" borderId="9" xfId="16" applyFont="1" applyFill="1" applyBorder="1" applyAlignment="1">
      <alignment horizontal="right"/>
    </xf>
    <xf numFmtId="0" fontId="4" fillId="0" borderId="0" xfId="16" applyNumberFormat="1" applyFont="1" applyFill="1" applyAlignment="1">
      <alignment horizontal="right"/>
    </xf>
    <xf numFmtId="185" fontId="4" fillId="0" borderId="12" xfId="16" applyNumberFormat="1" applyFont="1" applyFill="1" applyBorder="1" applyAlignment="1">
      <alignment/>
    </xf>
    <xf numFmtId="0" fontId="4" fillId="0" borderId="23" xfId="0" applyFont="1" applyBorder="1" applyAlignment="1">
      <alignment vertical="center"/>
    </xf>
    <xf numFmtId="181" fontId="4" fillId="0" borderId="6" xfId="16" applyFont="1" applyFill="1" applyBorder="1" applyAlignment="1">
      <alignment horizont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/>
    </xf>
    <xf numFmtId="181" fontId="4" fillId="0" borderId="2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 wrapText="1" shrinkToFit="1"/>
    </xf>
    <xf numFmtId="0" fontId="4" fillId="0" borderId="4" xfId="0" applyFont="1" applyFill="1" applyBorder="1" applyAlignment="1">
      <alignment horizontal="distributed" vertical="center" wrapText="1" shrinkToFit="1"/>
    </xf>
    <xf numFmtId="0" fontId="4" fillId="0" borderId="5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top" wrapText="1"/>
    </xf>
    <xf numFmtId="0" fontId="4" fillId="0" borderId="24" xfId="0" applyFont="1" applyFill="1" applyBorder="1" applyAlignment="1">
      <alignment horizontal="distributed" vertical="top" wrapText="1"/>
    </xf>
    <xf numFmtId="181" fontId="4" fillId="0" borderId="30" xfId="16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 shrinkToFit="1"/>
    </xf>
    <xf numFmtId="0" fontId="4" fillId="0" borderId="23" xfId="0" applyFont="1" applyFill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 shrinkToFit="1"/>
    </xf>
    <xf numFmtId="181" fontId="4" fillId="0" borderId="31" xfId="16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81" fontId="4" fillId="0" borderId="21" xfId="16" applyFont="1" applyFill="1" applyBorder="1" applyAlignment="1">
      <alignment horizontal="distributed"/>
    </xf>
    <xf numFmtId="0" fontId="0" fillId="0" borderId="16" xfId="0" applyBorder="1" applyAlignment="1">
      <alignment horizontal="distributed"/>
    </xf>
    <xf numFmtId="181" fontId="4" fillId="0" borderId="2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/>
    </xf>
    <xf numFmtId="181" fontId="4" fillId="0" borderId="15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center" vertical="center" shrinkToFit="1"/>
    </xf>
    <xf numFmtId="181" fontId="4" fillId="0" borderId="29" xfId="16" applyFont="1" applyFill="1" applyBorder="1" applyAlignment="1">
      <alignment horizontal="center" vertical="center" shrinkToFit="1"/>
    </xf>
    <xf numFmtId="182" fontId="4" fillId="0" borderId="26" xfId="16" applyNumberFormat="1" applyFont="1" applyFill="1" applyBorder="1" applyAlignment="1">
      <alignment horizontal="distributed" vertical="center" wrapText="1"/>
    </xf>
    <xf numFmtId="182" fontId="4" fillId="0" borderId="6" xfId="16" applyNumberFormat="1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wrapText="1" shrinkToFit="1"/>
    </xf>
    <xf numFmtId="0" fontId="4" fillId="0" borderId="26" xfId="0" applyFont="1" applyFill="1" applyBorder="1" applyAlignment="1">
      <alignment horizontal="distributed" vertical="center" wrapText="1" shrinkToFit="1"/>
    </xf>
    <xf numFmtId="0" fontId="4" fillId="0" borderId="6" xfId="0" applyFont="1" applyFill="1" applyBorder="1" applyAlignment="1">
      <alignment horizontal="distributed" vertical="center" wrapText="1" shrinkToFi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showGridLines="0" tabSelected="1" view="pageBreakPreview" zoomScale="60" zoomScaleNormal="85" workbookViewId="0" topLeftCell="A1">
      <pane xSplit="3" ySplit="8" topLeftCell="J5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4" sqref="O14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hidden="1" customWidth="1"/>
    <col min="4" max="4" width="15.25390625" style="21" customWidth="1"/>
    <col min="5" max="12" width="15.25390625" style="1" customWidth="1"/>
    <col min="13" max="13" width="15.25390625" style="19" customWidth="1"/>
    <col min="14" max="20" width="15.25390625" style="1" customWidth="1"/>
    <col min="21" max="22" width="11.125" style="1" customWidth="1"/>
    <col min="23" max="23" width="11.125" style="38" customWidth="1"/>
    <col min="24" max="24" width="9.125" style="1" bestFit="1" customWidth="1"/>
    <col min="25" max="16384" width="8.625" style="1" customWidth="1"/>
  </cols>
  <sheetData>
    <row r="1" spans="2:19" ht="24">
      <c r="B1" s="2" t="s">
        <v>0</v>
      </c>
      <c r="M1" s="3" t="s">
        <v>1</v>
      </c>
      <c r="S1" s="4" t="s">
        <v>2</v>
      </c>
    </row>
    <row r="2" spans="1:23" ht="16.5" customHeight="1" thickBot="1">
      <c r="A2" s="5"/>
      <c r="B2" s="5"/>
      <c r="C2" s="5"/>
      <c r="D2" s="61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1"/>
    </row>
    <row r="3" spans="1:23" ht="16.5" customHeight="1">
      <c r="A3" s="7"/>
      <c r="B3" s="115" t="s">
        <v>3</v>
      </c>
      <c r="C3" s="7"/>
      <c r="D3" s="67"/>
      <c r="E3" s="123" t="s">
        <v>153</v>
      </c>
      <c r="F3" s="124"/>
      <c r="G3" s="125"/>
      <c r="H3" s="66"/>
      <c r="J3" s="121" t="s">
        <v>138</v>
      </c>
      <c r="K3" s="122"/>
      <c r="L3" s="122"/>
      <c r="M3" s="83" t="s">
        <v>129</v>
      </c>
      <c r="N3" s="91" t="s">
        <v>130</v>
      </c>
      <c r="O3" s="91" t="s">
        <v>180</v>
      </c>
      <c r="P3" s="91" t="s">
        <v>142</v>
      </c>
      <c r="Q3" s="94" t="s">
        <v>139</v>
      </c>
      <c r="R3" s="95"/>
      <c r="S3" s="95"/>
      <c r="T3" s="95"/>
      <c r="U3" s="140" t="s">
        <v>155</v>
      </c>
      <c r="V3" s="141"/>
      <c r="W3" s="141"/>
    </row>
    <row r="4" spans="1:23" ht="13.5" customHeight="1">
      <c r="A4" s="9"/>
      <c r="B4" s="116"/>
      <c r="C4" s="9"/>
      <c r="D4" s="75" t="s">
        <v>179</v>
      </c>
      <c r="E4" s="126" t="s">
        <v>4</v>
      </c>
      <c r="F4" s="88" t="s">
        <v>5</v>
      </c>
      <c r="G4" s="131" t="s">
        <v>6</v>
      </c>
      <c r="H4" s="60"/>
      <c r="I4" s="60" t="s">
        <v>152</v>
      </c>
      <c r="J4" s="88" t="s">
        <v>7</v>
      </c>
      <c r="K4" s="88" t="s">
        <v>8</v>
      </c>
      <c r="L4" s="118" t="s">
        <v>131</v>
      </c>
      <c r="M4" s="84"/>
      <c r="N4" s="92"/>
      <c r="O4" s="98"/>
      <c r="P4" s="92"/>
      <c r="Q4" s="96"/>
      <c r="R4" s="97"/>
      <c r="S4" s="97"/>
      <c r="T4" s="97"/>
      <c r="U4" s="88" t="s">
        <v>128</v>
      </c>
      <c r="V4" s="88" t="s">
        <v>127</v>
      </c>
      <c r="W4" s="49" t="s">
        <v>126</v>
      </c>
    </row>
    <row r="5" spans="1:23" ht="15.75" customHeight="1">
      <c r="A5" s="9"/>
      <c r="B5" s="116"/>
      <c r="C5" s="9"/>
      <c r="D5" s="69" t="s">
        <v>135</v>
      </c>
      <c r="E5" s="127"/>
      <c r="F5" s="129"/>
      <c r="G5" s="129"/>
      <c r="H5" s="54" t="s">
        <v>136</v>
      </c>
      <c r="I5" s="86" t="s">
        <v>137</v>
      </c>
      <c r="J5" s="89"/>
      <c r="K5" s="89"/>
      <c r="L5" s="119"/>
      <c r="M5" s="84"/>
      <c r="N5" s="92"/>
      <c r="O5" s="98"/>
      <c r="P5" s="92"/>
      <c r="Q5" s="106" t="s">
        <v>117</v>
      </c>
      <c r="R5" s="78"/>
      <c r="S5" s="79"/>
      <c r="T5" s="138" t="s">
        <v>116</v>
      </c>
      <c r="U5" s="129"/>
      <c r="V5" s="129"/>
      <c r="W5" s="136" t="s">
        <v>125</v>
      </c>
    </row>
    <row r="6" spans="1:23" ht="31.5" customHeight="1" thickBot="1">
      <c r="A6" s="5"/>
      <c r="B6" s="117"/>
      <c r="C6" s="5"/>
      <c r="D6" s="68"/>
      <c r="E6" s="128"/>
      <c r="F6" s="130"/>
      <c r="G6" s="130"/>
      <c r="H6" s="55"/>
      <c r="I6" s="87"/>
      <c r="J6" s="90"/>
      <c r="K6" s="90"/>
      <c r="L6" s="120"/>
      <c r="M6" s="85"/>
      <c r="N6" s="93"/>
      <c r="O6" s="99"/>
      <c r="P6" s="93"/>
      <c r="Q6" s="27" t="s">
        <v>9</v>
      </c>
      <c r="R6" s="27" t="s">
        <v>10</v>
      </c>
      <c r="S6" s="27" t="s">
        <v>11</v>
      </c>
      <c r="T6" s="139"/>
      <c r="U6" s="130"/>
      <c r="V6" s="130"/>
      <c r="W6" s="137"/>
    </row>
    <row r="7" spans="1:23" ht="17.25" customHeight="1" thickBot="1">
      <c r="A7" s="5"/>
      <c r="B7" s="11" t="s">
        <v>12</v>
      </c>
      <c r="C7" s="5"/>
      <c r="D7" s="70" t="s">
        <v>162</v>
      </c>
      <c r="E7" s="76" t="s">
        <v>167</v>
      </c>
      <c r="F7" s="81"/>
      <c r="G7" s="82"/>
      <c r="H7" s="132" t="s">
        <v>162</v>
      </c>
      <c r="I7" s="133"/>
      <c r="J7" s="80" t="s">
        <v>161</v>
      </c>
      <c r="K7" s="82"/>
      <c r="L7" s="13" t="s">
        <v>162</v>
      </c>
      <c r="M7" s="33" t="s">
        <v>157</v>
      </c>
      <c r="N7" s="74" t="s">
        <v>175</v>
      </c>
      <c r="O7" s="74" t="s">
        <v>181</v>
      </c>
      <c r="P7" s="29" t="s">
        <v>166</v>
      </c>
      <c r="Q7" s="80" t="s">
        <v>147</v>
      </c>
      <c r="R7" s="81"/>
      <c r="S7" s="82"/>
      <c r="T7" s="13" t="s">
        <v>148</v>
      </c>
      <c r="U7" s="134" t="s">
        <v>163</v>
      </c>
      <c r="V7" s="135"/>
      <c r="W7" s="135"/>
    </row>
    <row r="8" spans="1:23" ht="17.25" customHeight="1">
      <c r="A8" s="14"/>
      <c r="B8" s="25" t="s">
        <v>111</v>
      </c>
      <c r="C8" s="14"/>
      <c r="D8" s="63" t="s">
        <v>113</v>
      </c>
      <c r="E8" s="104" t="s">
        <v>14</v>
      </c>
      <c r="F8" s="104"/>
      <c r="G8" s="105"/>
      <c r="H8" s="16" t="s">
        <v>15</v>
      </c>
      <c r="I8" s="35" t="s">
        <v>14</v>
      </c>
      <c r="J8" s="17" t="s">
        <v>16</v>
      </c>
      <c r="K8" s="17" t="s">
        <v>17</v>
      </c>
      <c r="L8" s="36" t="s">
        <v>13</v>
      </c>
      <c r="M8" s="51" t="s">
        <v>114</v>
      </c>
      <c r="N8" s="113" t="s">
        <v>18</v>
      </c>
      <c r="O8" s="114"/>
      <c r="P8" s="17" t="s">
        <v>19</v>
      </c>
      <c r="Q8" s="110" t="s">
        <v>118</v>
      </c>
      <c r="R8" s="111"/>
      <c r="S8" s="112"/>
      <c r="T8" s="16" t="s">
        <v>20</v>
      </c>
      <c r="U8" s="52" t="s">
        <v>124</v>
      </c>
      <c r="V8" s="34" t="s">
        <v>17</v>
      </c>
      <c r="W8" s="50" t="s">
        <v>132</v>
      </c>
    </row>
    <row r="9" spans="2:29" ht="19.5" customHeight="1">
      <c r="B9" s="18" t="s">
        <v>21</v>
      </c>
      <c r="C9" s="9"/>
      <c r="D9" s="71">
        <v>13560</v>
      </c>
      <c r="E9" s="9">
        <v>66200</v>
      </c>
      <c r="F9" s="9">
        <v>6756</v>
      </c>
      <c r="G9" s="9">
        <v>11300</v>
      </c>
      <c r="H9" s="9">
        <f>SUM(H10:H11)</f>
        <v>14017</v>
      </c>
      <c r="I9" s="9">
        <v>287202</v>
      </c>
      <c r="J9" s="9">
        <v>2404</v>
      </c>
      <c r="K9" s="9">
        <f>SUM(K10:K11)</f>
        <v>59481</v>
      </c>
      <c r="L9" s="9">
        <v>1269929</v>
      </c>
      <c r="M9" s="19">
        <v>98.1</v>
      </c>
      <c r="N9" s="9">
        <f aca="true" t="shared" si="0" ref="N9:T9">SUM(N10:N11)</f>
        <v>576894</v>
      </c>
      <c r="O9" s="9">
        <f t="shared" si="0"/>
        <v>71156</v>
      </c>
      <c r="P9" s="9">
        <f t="shared" si="0"/>
        <v>465278</v>
      </c>
      <c r="Q9" s="9">
        <f t="shared" si="0"/>
        <v>23569</v>
      </c>
      <c r="R9" s="9">
        <f t="shared" si="0"/>
        <v>4064</v>
      </c>
      <c r="S9" s="9">
        <f t="shared" si="0"/>
        <v>19505</v>
      </c>
      <c r="T9" s="9">
        <f t="shared" si="0"/>
        <v>329806321</v>
      </c>
      <c r="U9" s="28">
        <f>SUM(U10:U11)</f>
        <v>15405</v>
      </c>
      <c r="V9" s="28">
        <f>SUM(V10:V11)</f>
        <v>22541</v>
      </c>
      <c r="W9" s="40">
        <v>15.21</v>
      </c>
      <c r="AC9" s="9"/>
    </row>
    <row r="10" spans="2:23" ht="30" customHeight="1">
      <c r="B10" s="18" t="s">
        <v>22</v>
      </c>
      <c r="C10" s="9"/>
      <c r="D10" s="71" t="s">
        <v>151</v>
      </c>
      <c r="E10" s="21" t="s">
        <v>151</v>
      </c>
      <c r="F10" s="21" t="s">
        <v>151</v>
      </c>
      <c r="G10" s="21" t="s">
        <v>151</v>
      </c>
      <c r="H10" s="9">
        <f>SUM(H12:H25)</f>
        <v>10515</v>
      </c>
      <c r="I10" s="21" t="s">
        <v>151</v>
      </c>
      <c r="J10" s="9">
        <f>SUM(J12:J24)</f>
        <v>1257</v>
      </c>
      <c r="K10" s="9">
        <f>SUM(K12:K24)</f>
        <v>36922</v>
      </c>
      <c r="L10" s="9">
        <v>775945</v>
      </c>
      <c r="M10" s="19">
        <v>98.4</v>
      </c>
      <c r="N10" s="9">
        <f>SUM(N12:N25)</f>
        <v>448351</v>
      </c>
      <c r="O10" s="9">
        <f>SUM(O12:O25)</f>
        <v>55800</v>
      </c>
      <c r="P10" s="9">
        <f>SUM(P12:P24)</f>
        <v>352540</v>
      </c>
      <c r="Q10" s="9">
        <f>SUM(Q12:Q19)</f>
        <v>14823</v>
      </c>
      <c r="R10" s="9">
        <f>SUM(R12:R19)</f>
        <v>2831</v>
      </c>
      <c r="S10" s="9">
        <f>SUM(S12:S19)</f>
        <v>11992</v>
      </c>
      <c r="T10" s="9">
        <f>SUM(T12:T19)</f>
        <v>257375429</v>
      </c>
      <c r="U10" s="9">
        <v>13747</v>
      </c>
      <c r="V10" s="9">
        <v>20097</v>
      </c>
      <c r="W10" s="39">
        <v>16.73</v>
      </c>
    </row>
    <row r="11" spans="2:23" ht="30" customHeight="1">
      <c r="B11" s="18" t="s">
        <v>23</v>
      </c>
      <c r="C11" s="9"/>
      <c r="D11" s="71" t="s">
        <v>151</v>
      </c>
      <c r="E11" s="21" t="s">
        <v>151</v>
      </c>
      <c r="F11" s="21" t="s">
        <v>151</v>
      </c>
      <c r="G11" s="21" t="s">
        <v>151</v>
      </c>
      <c r="H11" s="20">
        <f>SUM(H26,H42,H46,H51,'南串山町～上対馬町'!H18,'南串山町～上対馬町'!H32,'南串山町～上対馬町'!H44,'南串山町～上対馬町'!H49)</f>
        <v>3502</v>
      </c>
      <c r="I11" s="21" t="s">
        <v>151</v>
      </c>
      <c r="J11" s="20">
        <f>SUM(J26,J42,J46,J51,'南串山町～上対馬町'!J18,'南串山町～上対馬町'!J32,'南串山町～上対馬町'!J44,'南串山町～上対馬町'!J49)</f>
        <v>1147</v>
      </c>
      <c r="K11" s="20">
        <f>SUM(K26,K42,K46,K51,'南串山町～上対馬町'!K18,'南串山町～上対馬町'!K32,'南串山町～上対馬町'!K44,'南串山町～上対馬町'!K49)</f>
        <v>22559</v>
      </c>
      <c r="L11" s="20">
        <v>493985</v>
      </c>
      <c r="M11" s="19">
        <v>97.2</v>
      </c>
      <c r="N11" s="20">
        <f>SUM(N26,N42,N46,N51,'南串山町～上対馬町'!N18,'南串山町～上対馬町'!N32,'南串山町～上対馬町'!N44,'南串山町～上対馬町'!N49)</f>
        <v>128543</v>
      </c>
      <c r="O11" s="20">
        <f>SUM(O26,O42,O46,O51,'南串山町～上対馬町'!O18,'南串山町～上対馬町'!O32,'南串山町～上対馬町'!O44,'南串山町～上対馬町'!O49)</f>
        <v>15356</v>
      </c>
      <c r="P11" s="20">
        <f>SUM(P26,P42,P46,P51,'南串山町～上対馬町'!P18,'南串山町～上対馬町'!P32,'南串山町～上対馬町'!P44,'南串山町～上対馬町'!P49)</f>
        <v>112738</v>
      </c>
      <c r="Q11" s="9">
        <v>8746</v>
      </c>
      <c r="R11" s="9">
        <v>1233</v>
      </c>
      <c r="S11" s="9">
        <v>7513</v>
      </c>
      <c r="T11" s="9">
        <v>72430892</v>
      </c>
      <c r="U11" s="9">
        <v>1658</v>
      </c>
      <c r="V11" s="9">
        <v>2444</v>
      </c>
      <c r="W11" s="39">
        <v>8.71</v>
      </c>
    </row>
    <row r="12" spans="2:23" ht="30" customHeight="1">
      <c r="B12" s="18" t="s">
        <v>24</v>
      </c>
      <c r="C12" s="9"/>
      <c r="D12" s="71">
        <v>490</v>
      </c>
      <c r="E12" s="1">
        <v>437</v>
      </c>
      <c r="F12" s="20" t="s">
        <v>112</v>
      </c>
      <c r="G12" s="1">
        <v>1370</v>
      </c>
      <c r="H12" s="1">
        <v>1039</v>
      </c>
      <c r="I12" s="1">
        <v>42445</v>
      </c>
      <c r="J12" s="1">
        <v>374</v>
      </c>
      <c r="K12" s="1">
        <v>12173</v>
      </c>
      <c r="L12" s="1">
        <v>310313</v>
      </c>
      <c r="M12" s="19">
        <v>98</v>
      </c>
      <c r="N12" s="1">
        <v>189023</v>
      </c>
      <c r="O12" s="1">
        <v>23659</v>
      </c>
      <c r="P12" s="9">
        <v>150963</v>
      </c>
      <c r="Q12" s="9">
        <f>SUM(R12:S12)</f>
        <v>6515</v>
      </c>
      <c r="R12" s="1">
        <v>1234</v>
      </c>
      <c r="S12" s="1">
        <v>5281</v>
      </c>
      <c r="T12" s="1">
        <v>123030625</v>
      </c>
      <c r="U12" s="9">
        <v>6042</v>
      </c>
      <c r="V12" s="9">
        <v>9012</v>
      </c>
      <c r="W12" s="39">
        <v>20.22</v>
      </c>
    </row>
    <row r="13" spans="2:23" ht="15.75" customHeight="1">
      <c r="B13" s="18" t="s">
        <v>25</v>
      </c>
      <c r="C13" s="9"/>
      <c r="D13" s="71">
        <v>697</v>
      </c>
      <c r="E13" s="1">
        <v>5760</v>
      </c>
      <c r="F13" s="9">
        <v>3</v>
      </c>
      <c r="G13" s="1">
        <v>407</v>
      </c>
      <c r="H13" s="1">
        <v>614</v>
      </c>
      <c r="I13" s="1">
        <v>14084</v>
      </c>
      <c r="J13" s="1">
        <v>245</v>
      </c>
      <c r="K13" s="1">
        <v>5831</v>
      </c>
      <c r="L13" s="1">
        <v>117888</v>
      </c>
      <c r="M13" s="19">
        <v>99.9</v>
      </c>
      <c r="N13" s="1">
        <v>95540</v>
      </c>
      <c r="O13" s="1">
        <v>11451</v>
      </c>
      <c r="P13" s="1">
        <v>71544</v>
      </c>
      <c r="Q13" s="9">
        <f aca="true" t="shared" si="1" ref="Q13:Q41">SUM(R13:S13)</f>
        <v>3578</v>
      </c>
      <c r="R13" s="1">
        <v>746</v>
      </c>
      <c r="S13" s="1">
        <v>2832</v>
      </c>
      <c r="T13" s="1">
        <v>65642448</v>
      </c>
      <c r="U13" s="9">
        <v>2970</v>
      </c>
      <c r="V13" s="9">
        <v>4201</v>
      </c>
      <c r="W13" s="39">
        <v>16.86</v>
      </c>
    </row>
    <row r="14" spans="2:23" ht="15.75" customHeight="1">
      <c r="B14" s="18" t="s">
        <v>26</v>
      </c>
      <c r="C14" s="9"/>
      <c r="D14" s="71">
        <v>592</v>
      </c>
      <c r="E14" s="1">
        <v>616</v>
      </c>
      <c r="F14" s="9">
        <v>4</v>
      </c>
      <c r="G14" s="1">
        <v>88</v>
      </c>
      <c r="H14" s="1">
        <v>282</v>
      </c>
      <c r="I14" s="1">
        <v>519</v>
      </c>
      <c r="J14" s="1">
        <v>71</v>
      </c>
      <c r="K14" s="1">
        <v>1718</v>
      </c>
      <c r="L14" s="1">
        <v>20600</v>
      </c>
      <c r="M14" s="19">
        <v>99.8</v>
      </c>
      <c r="N14" s="1">
        <v>15034</v>
      </c>
      <c r="O14" s="1">
        <v>1953</v>
      </c>
      <c r="P14" s="1">
        <v>11596</v>
      </c>
      <c r="Q14" s="9">
        <f t="shared" si="1"/>
        <v>788</v>
      </c>
      <c r="R14" s="1">
        <v>143</v>
      </c>
      <c r="S14" s="1">
        <v>645</v>
      </c>
      <c r="T14" s="1">
        <v>9483321</v>
      </c>
      <c r="U14" s="9">
        <v>240</v>
      </c>
      <c r="V14" s="9">
        <v>340</v>
      </c>
      <c r="W14" s="39">
        <v>8.2</v>
      </c>
    </row>
    <row r="15" spans="2:23" ht="15.75" customHeight="1">
      <c r="B15" s="18" t="s">
        <v>27</v>
      </c>
      <c r="C15" s="9"/>
      <c r="D15" s="71">
        <v>504</v>
      </c>
      <c r="E15" s="1">
        <v>11600</v>
      </c>
      <c r="F15" s="9">
        <v>3517</v>
      </c>
      <c r="G15" s="1">
        <v>667</v>
      </c>
      <c r="H15" s="21">
        <v>379</v>
      </c>
      <c r="I15" s="21">
        <v>3195</v>
      </c>
      <c r="J15" s="1">
        <v>148</v>
      </c>
      <c r="K15" s="1">
        <v>8381</v>
      </c>
      <c r="L15" s="1">
        <v>206253</v>
      </c>
      <c r="M15" s="19">
        <v>97.7</v>
      </c>
      <c r="N15" s="1">
        <v>52103</v>
      </c>
      <c r="O15" s="1">
        <v>7445</v>
      </c>
      <c r="P15" s="1">
        <v>40816</v>
      </c>
      <c r="Q15" s="9">
        <f t="shared" si="1"/>
        <v>1479</v>
      </c>
      <c r="R15" s="1">
        <v>350</v>
      </c>
      <c r="S15" s="1">
        <v>1129</v>
      </c>
      <c r="T15" s="1">
        <v>27862658</v>
      </c>
      <c r="U15" s="9">
        <v>884</v>
      </c>
      <c r="V15" s="9">
        <v>1361</v>
      </c>
      <c r="W15" s="39">
        <v>9.41</v>
      </c>
    </row>
    <row r="16" spans="2:23" ht="15.75" customHeight="1">
      <c r="B16" s="18" t="s">
        <v>28</v>
      </c>
      <c r="C16" s="9"/>
      <c r="D16" s="71">
        <v>694</v>
      </c>
      <c r="E16" s="1">
        <v>2820</v>
      </c>
      <c r="F16" s="9">
        <v>52</v>
      </c>
      <c r="G16" s="1">
        <v>226</v>
      </c>
      <c r="H16" s="1">
        <v>178</v>
      </c>
      <c r="I16" s="1">
        <v>449</v>
      </c>
      <c r="J16" s="1">
        <v>140</v>
      </c>
      <c r="K16" s="1">
        <v>4364</v>
      </c>
      <c r="L16" s="1">
        <v>71509</v>
      </c>
      <c r="M16" s="19">
        <v>97.5</v>
      </c>
      <c r="N16" s="1">
        <v>31318</v>
      </c>
      <c r="O16" s="1">
        <v>3910</v>
      </c>
      <c r="P16" s="1">
        <v>24810</v>
      </c>
      <c r="Q16" s="9">
        <f t="shared" si="1"/>
        <v>1036</v>
      </c>
      <c r="R16" s="1">
        <v>185</v>
      </c>
      <c r="S16" s="1">
        <v>851</v>
      </c>
      <c r="T16" s="1">
        <v>17326712</v>
      </c>
      <c r="U16" s="9">
        <v>860</v>
      </c>
      <c r="V16" s="9">
        <v>1271</v>
      </c>
      <c r="W16" s="39">
        <v>14.4</v>
      </c>
    </row>
    <row r="17" spans="2:23" ht="30" customHeight="1">
      <c r="B17" s="18" t="s">
        <v>29</v>
      </c>
      <c r="C17" s="9"/>
      <c r="D17" s="71" t="s">
        <v>151</v>
      </c>
      <c r="E17" s="21" t="s">
        <v>151</v>
      </c>
      <c r="F17" s="21" t="s">
        <v>151</v>
      </c>
      <c r="G17" s="21" t="s">
        <v>151</v>
      </c>
      <c r="H17" s="21" t="s">
        <v>151</v>
      </c>
      <c r="I17" s="21" t="s">
        <v>151</v>
      </c>
      <c r="J17" s="21" t="s">
        <v>169</v>
      </c>
      <c r="K17" s="21" t="s">
        <v>169</v>
      </c>
      <c r="L17" s="21" t="s">
        <v>169</v>
      </c>
      <c r="M17" s="21" t="s">
        <v>151</v>
      </c>
      <c r="N17" s="21" t="s">
        <v>151</v>
      </c>
      <c r="O17" s="21" t="s">
        <v>151</v>
      </c>
      <c r="P17" s="21" t="s">
        <v>151</v>
      </c>
      <c r="Q17" s="9">
        <f t="shared" si="1"/>
        <v>640</v>
      </c>
      <c r="R17" s="1">
        <v>94</v>
      </c>
      <c r="S17" s="1">
        <v>546</v>
      </c>
      <c r="T17" s="1">
        <v>5929825</v>
      </c>
      <c r="U17" s="21" t="s">
        <v>151</v>
      </c>
      <c r="V17" s="21" t="s">
        <v>151</v>
      </c>
      <c r="W17" s="21" t="s">
        <v>151</v>
      </c>
    </row>
    <row r="18" spans="2:23" ht="15.75" customHeight="1">
      <c r="B18" s="18" t="s">
        <v>30</v>
      </c>
      <c r="C18" s="9"/>
      <c r="D18" s="71">
        <v>237</v>
      </c>
      <c r="E18" s="1">
        <v>6180</v>
      </c>
      <c r="F18" s="9">
        <v>1</v>
      </c>
      <c r="G18" s="1">
        <v>479</v>
      </c>
      <c r="H18" s="1">
        <v>1471</v>
      </c>
      <c r="I18" s="1">
        <v>48371</v>
      </c>
      <c r="J18" s="1">
        <v>61</v>
      </c>
      <c r="K18" s="1">
        <v>739</v>
      </c>
      <c r="L18" s="1">
        <v>4934</v>
      </c>
      <c r="M18" s="19">
        <v>97.4</v>
      </c>
      <c r="N18" s="1">
        <v>8402</v>
      </c>
      <c r="O18" s="1">
        <v>928</v>
      </c>
      <c r="P18" s="1">
        <v>6923</v>
      </c>
      <c r="Q18" s="9">
        <f t="shared" si="1"/>
        <v>425</v>
      </c>
      <c r="R18" s="1">
        <v>30</v>
      </c>
      <c r="S18" s="1">
        <v>395</v>
      </c>
      <c r="T18" s="1">
        <v>2104034</v>
      </c>
      <c r="U18" s="9">
        <v>225</v>
      </c>
      <c r="V18" s="9">
        <v>296</v>
      </c>
      <c r="W18" s="39">
        <v>9.71</v>
      </c>
    </row>
    <row r="19" spans="2:23" ht="15.75" customHeight="1">
      <c r="B19" s="18" t="s">
        <v>31</v>
      </c>
      <c r="C19" s="9"/>
      <c r="D19" s="71">
        <v>298</v>
      </c>
      <c r="E19" s="1">
        <v>3230</v>
      </c>
      <c r="F19" s="9">
        <v>22</v>
      </c>
      <c r="G19" s="1">
        <v>304</v>
      </c>
      <c r="H19" s="1">
        <v>173</v>
      </c>
      <c r="I19" s="1">
        <v>3553</v>
      </c>
      <c r="J19" s="1">
        <v>37</v>
      </c>
      <c r="K19" s="1">
        <v>1397</v>
      </c>
      <c r="L19" s="1">
        <v>22124</v>
      </c>
      <c r="M19" s="19">
        <v>99.1</v>
      </c>
      <c r="N19" s="1">
        <v>7868</v>
      </c>
      <c r="O19" s="1">
        <v>766</v>
      </c>
      <c r="P19" s="1">
        <v>6200</v>
      </c>
      <c r="Q19" s="9">
        <f t="shared" si="1"/>
        <v>362</v>
      </c>
      <c r="R19" s="1">
        <v>49</v>
      </c>
      <c r="S19" s="1">
        <v>313</v>
      </c>
      <c r="T19" s="1">
        <v>5995806</v>
      </c>
      <c r="U19" s="9">
        <v>448</v>
      </c>
      <c r="V19" s="9">
        <v>718</v>
      </c>
      <c r="W19" s="39">
        <v>31.7</v>
      </c>
    </row>
    <row r="20" spans="2:23" ht="15.75" customHeight="1">
      <c r="B20" s="18" t="s">
        <v>119</v>
      </c>
      <c r="C20" s="9"/>
      <c r="D20" s="71">
        <v>85</v>
      </c>
      <c r="E20" s="20">
        <v>1310</v>
      </c>
      <c r="F20" s="20">
        <v>4</v>
      </c>
      <c r="G20" s="20">
        <v>738</v>
      </c>
      <c r="H20" s="21">
        <v>2685</v>
      </c>
      <c r="I20" s="21">
        <v>23304</v>
      </c>
      <c r="J20" s="21">
        <v>60</v>
      </c>
      <c r="K20" s="21">
        <v>581</v>
      </c>
      <c r="L20" s="21">
        <v>7088</v>
      </c>
      <c r="M20" s="64">
        <v>99.5</v>
      </c>
      <c r="N20" s="20">
        <v>16489</v>
      </c>
      <c r="O20" s="20">
        <v>2053</v>
      </c>
      <c r="P20" s="20">
        <v>14080</v>
      </c>
      <c r="Q20" s="21" t="s">
        <v>151</v>
      </c>
      <c r="R20" s="21" t="s">
        <v>151</v>
      </c>
      <c r="S20" s="21" t="s">
        <v>151</v>
      </c>
      <c r="T20" s="21" t="s">
        <v>165</v>
      </c>
      <c r="U20" s="9">
        <v>653</v>
      </c>
      <c r="V20" s="9">
        <v>867</v>
      </c>
      <c r="W20" s="39">
        <v>22.32</v>
      </c>
    </row>
    <row r="21" spans="2:23" ht="15.75" customHeight="1">
      <c r="B21" s="18" t="s">
        <v>120</v>
      </c>
      <c r="C21" s="9"/>
      <c r="D21" s="71">
        <v>632</v>
      </c>
      <c r="E21" s="20">
        <v>6090</v>
      </c>
      <c r="F21" s="20">
        <v>374</v>
      </c>
      <c r="G21" s="20">
        <v>396</v>
      </c>
      <c r="H21" s="21">
        <v>1160</v>
      </c>
      <c r="I21" s="21">
        <v>10583</v>
      </c>
      <c r="J21" s="21">
        <v>61</v>
      </c>
      <c r="K21" s="21">
        <v>922</v>
      </c>
      <c r="L21" s="21">
        <v>7726</v>
      </c>
      <c r="M21" s="64">
        <v>96.7</v>
      </c>
      <c r="N21" s="20">
        <v>12006</v>
      </c>
      <c r="O21" s="20">
        <v>1694</v>
      </c>
      <c r="P21" s="20">
        <v>8666</v>
      </c>
      <c r="Q21" s="21" t="s">
        <v>151</v>
      </c>
      <c r="R21" s="21" t="s">
        <v>151</v>
      </c>
      <c r="S21" s="21" t="s">
        <v>151</v>
      </c>
      <c r="T21" s="21" t="s">
        <v>151</v>
      </c>
      <c r="U21" s="9">
        <v>443</v>
      </c>
      <c r="V21" s="9">
        <v>680</v>
      </c>
      <c r="W21" s="39">
        <v>21.45</v>
      </c>
    </row>
    <row r="22" spans="2:23" ht="30" customHeight="1">
      <c r="B22" s="18" t="s">
        <v>145</v>
      </c>
      <c r="C22" s="9"/>
      <c r="D22" s="71">
        <v>600</v>
      </c>
      <c r="E22" s="20">
        <v>3690</v>
      </c>
      <c r="F22" s="20">
        <v>1845</v>
      </c>
      <c r="G22" s="20">
        <v>1620</v>
      </c>
      <c r="H22" s="21">
        <v>1240</v>
      </c>
      <c r="I22" s="21">
        <v>16492</v>
      </c>
      <c r="J22" s="21">
        <v>60</v>
      </c>
      <c r="K22" s="21">
        <v>816</v>
      </c>
      <c r="L22" s="21">
        <v>7509</v>
      </c>
      <c r="M22" s="73">
        <v>98.3</v>
      </c>
      <c r="N22" s="21">
        <v>20568</v>
      </c>
      <c r="O22" s="21">
        <v>1941</v>
      </c>
      <c r="P22" s="21">
        <v>16942</v>
      </c>
      <c r="Q22" s="21" t="s">
        <v>151</v>
      </c>
      <c r="R22" s="21" t="s">
        <v>151</v>
      </c>
      <c r="S22" s="21" t="s">
        <v>151</v>
      </c>
      <c r="T22" s="21" t="s">
        <v>151</v>
      </c>
      <c r="U22" s="9">
        <v>546</v>
      </c>
      <c r="V22" s="9">
        <v>768</v>
      </c>
      <c r="W22" s="39">
        <v>17.03</v>
      </c>
    </row>
    <row r="23" spans="2:23" ht="15.75" customHeight="1">
      <c r="B23" s="18" t="s">
        <v>159</v>
      </c>
      <c r="C23" s="9"/>
      <c r="D23" s="71" t="s">
        <v>151</v>
      </c>
      <c r="E23" s="20">
        <v>2250</v>
      </c>
      <c r="F23" s="20">
        <v>5</v>
      </c>
      <c r="G23" s="20">
        <v>1270</v>
      </c>
      <c r="H23" s="21">
        <v>906</v>
      </c>
      <c r="I23" s="21">
        <v>2358</v>
      </c>
      <c r="J23" s="21" t="s">
        <v>169</v>
      </c>
      <c r="K23" s="21" t="s">
        <v>169</v>
      </c>
      <c r="L23" s="21" t="s">
        <v>169</v>
      </c>
      <c r="M23" s="21" t="s">
        <v>151</v>
      </c>
      <c r="N23" s="21" t="s">
        <v>158</v>
      </c>
      <c r="O23" s="21" t="s">
        <v>151</v>
      </c>
      <c r="P23" s="21" t="s">
        <v>151</v>
      </c>
      <c r="Q23" s="21" t="s">
        <v>151</v>
      </c>
      <c r="R23" s="21" t="s">
        <v>151</v>
      </c>
      <c r="S23" s="21" t="s">
        <v>151</v>
      </c>
      <c r="T23" s="21" t="s">
        <v>151</v>
      </c>
      <c r="U23" s="9">
        <v>280</v>
      </c>
      <c r="V23" s="9">
        <v>361</v>
      </c>
      <c r="W23" s="39">
        <v>10.68</v>
      </c>
    </row>
    <row r="24" spans="2:23" ht="15.75" customHeight="1">
      <c r="B24" s="18" t="s">
        <v>160</v>
      </c>
      <c r="C24" s="9"/>
      <c r="D24" s="71" t="s">
        <v>151</v>
      </c>
      <c r="E24" s="20">
        <v>7080</v>
      </c>
      <c r="F24" s="20">
        <v>345</v>
      </c>
      <c r="G24" s="20">
        <v>506</v>
      </c>
      <c r="H24" s="21">
        <v>388</v>
      </c>
      <c r="I24" s="21">
        <v>6361</v>
      </c>
      <c r="J24" s="21" t="s">
        <v>169</v>
      </c>
      <c r="K24" s="21" t="s">
        <v>169</v>
      </c>
      <c r="L24" s="21" t="s">
        <v>169</v>
      </c>
      <c r="M24" s="21" t="s">
        <v>151</v>
      </c>
      <c r="N24" s="21" t="s">
        <v>158</v>
      </c>
      <c r="O24" s="21" t="s">
        <v>151</v>
      </c>
      <c r="P24" s="21" t="s">
        <v>151</v>
      </c>
      <c r="Q24" s="21" t="s">
        <v>151</v>
      </c>
      <c r="R24" s="21" t="s">
        <v>151</v>
      </c>
      <c r="S24" s="21" t="s">
        <v>151</v>
      </c>
      <c r="T24" s="21" t="s">
        <v>151</v>
      </c>
      <c r="U24" s="9">
        <v>256</v>
      </c>
      <c r="V24" s="9">
        <v>371</v>
      </c>
      <c r="W24" s="65">
        <v>7.39</v>
      </c>
    </row>
    <row r="25" spans="2:23" ht="15.75" customHeight="1">
      <c r="B25" s="18" t="s">
        <v>164</v>
      </c>
      <c r="C25" s="9"/>
      <c r="D25" s="71" t="s">
        <v>151</v>
      </c>
      <c r="E25" s="21" t="s">
        <v>151</v>
      </c>
      <c r="F25" s="21" t="s">
        <v>151</v>
      </c>
      <c r="G25" s="21" t="s">
        <v>151</v>
      </c>
      <c r="H25" s="21" t="s">
        <v>151</v>
      </c>
      <c r="I25" s="21" t="s">
        <v>151</v>
      </c>
      <c r="J25" s="21" t="s">
        <v>169</v>
      </c>
      <c r="K25" s="21" t="s">
        <v>169</v>
      </c>
      <c r="L25" s="21" t="s">
        <v>169</v>
      </c>
      <c r="M25" s="21" t="s">
        <v>151</v>
      </c>
      <c r="N25" s="21" t="s">
        <v>158</v>
      </c>
      <c r="O25" s="21" t="s">
        <v>151</v>
      </c>
      <c r="P25" s="21" t="s">
        <v>151</v>
      </c>
      <c r="Q25" s="21" t="s">
        <v>151</v>
      </c>
      <c r="R25" s="21" t="s">
        <v>151</v>
      </c>
      <c r="S25" s="21" t="s">
        <v>151</v>
      </c>
      <c r="T25" s="21" t="s">
        <v>151</v>
      </c>
      <c r="U25" s="9">
        <v>336</v>
      </c>
      <c r="V25" s="9">
        <v>444</v>
      </c>
      <c r="W25" s="39">
        <v>8.21</v>
      </c>
    </row>
    <row r="26" spans="2:23" ht="30" customHeight="1">
      <c r="B26" s="18" t="s">
        <v>32</v>
      </c>
      <c r="C26" s="9"/>
      <c r="D26" s="71" t="s">
        <v>151</v>
      </c>
      <c r="E26" s="21" t="s">
        <v>151</v>
      </c>
      <c r="F26" s="21" t="s">
        <v>151</v>
      </c>
      <c r="G26" s="21" t="s">
        <v>151</v>
      </c>
      <c r="H26" s="9">
        <f>SUM(H27:H41)</f>
        <v>397</v>
      </c>
      <c r="I26" s="21" t="s">
        <v>151</v>
      </c>
      <c r="J26" s="9">
        <f>SUM(J27:J41)</f>
        <v>259</v>
      </c>
      <c r="K26" s="9">
        <f>SUM(K27:K41)</f>
        <v>8020</v>
      </c>
      <c r="L26" s="9">
        <v>285019</v>
      </c>
      <c r="M26" s="19">
        <v>98.6</v>
      </c>
      <c r="N26" s="9">
        <f aca="true" t="shared" si="2" ref="N26:T26">SUM(N27:N41)</f>
        <v>39502</v>
      </c>
      <c r="O26" s="9">
        <f t="shared" si="2"/>
        <v>4979</v>
      </c>
      <c r="P26" s="9">
        <f t="shared" si="2"/>
        <v>35535</v>
      </c>
      <c r="Q26" s="9">
        <f t="shared" si="2"/>
        <v>2073</v>
      </c>
      <c r="R26" s="9">
        <f t="shared" si="2"/>
        <v>356</v>
      </c>
      <c r="S26" s="9">
        <f t="shared" si="2"/>
        <v>1717</v>
      </c>
      <c r="T26" s="9">
        <f t="shared" si="2"/>
        <v>28640221</v>
      </c>
      <c r="U26" s="9">
        <v>306</v>
      </c>
      <c r="V26" s="9">
        <v>507</v>
      </c>
      <c r="W26" s="39">
        <v>6.26</v>
      </c>
    </row>
    <row r="27" spans="2:23" ht="30" customHeight="1">
      <c r="B27" s="20" t="s">
        <v>33</v>
      </c>
      <c r="C27" s="9"/>
      <c r="D27" s="71" t="s">
        <v>150</v>
      </c>
      <c r="E27" s="21" t="s">
        <v>151</v>
      </c>
      <c r="F27" s="21" t="s">
        <v>151</v>
      </c>
      <c r="G27" s="21" t="s">
        <v>151</v>
      </c>
      <c r="H27" s="21" t="s">
        <v>169</v>
      </c>
      <c r="I27" s="21" t="s">
        <v>169</v>
      </c>
      <c r="J27" s="1">
        <v>12</v>
      </c>
      <c r="K27" s="1">
        <v>1791</v>
      </c>
      <c r="L27" s="1">
        <v>125085</v>
      </c>
      <c r="M27" s="21" t="s">
        <v>151</v>
      </c>
      <c r="N27" s="21" t="s">
        <v>151</v>
      </c>
      <c r="O27" s="21" t="s">
        <v>151</v>
      </c>
      <c r="P27" s="21" t="s">
        <v>151</v>
      </c>
      <c r="Q27" s="9">
        <f t="shared" si="1"/>
        <v>63</v>
      </c>
      <c r="R27" s="1">
        <v>7</v>
      </c>
      <c r="S27" s="1">
        <v>56</v>
      </c>
      <c r="T27" s="1">
        <v>185282</v>
      </c>
      <c r="U27" s="21" t="s">
        <v>151</v>
      </c>
      <c r="V27" s="21" t="s">
        <v>151</v>
      </c>
      <c r="W27" s="21" t="s">
        <v>151</v>
      </c>
    </row>
    <row r="28" spans="2:23" ht="15.75" customHeight="1">
      <c r="B28" s="20" t="s">
        <v>34</v>
      </c>
      <c r="C28" s="9"/>
      <c r="D28" s="71">
        <v>0</v>
      </c>
      <c r="E28" s="21" t="s">
        <v>151</v>
      </c>
      <c r="F28" s="21" t="s">
        <v>151</v>
      </c>
      <c r="G28" s="21" t="s">
        <v>151</v>
      </c>
      <c r="H28" s="21" t="s">
        <v>169</v>
      </c>
      <c r="I28" s="21" t="s">
        <v>169</v>
      </c>
      <c r="J28" s="21" t="s">
        <v>112</v>
      </c>
      <c r="K28" s="26" t="s">
        <v>112</v>
      </c>
      <c r="L28" s="26" t="s">
        <v>112</v>
      </c>
      <c r="M28" s="21" t="s">
        <v>151</v>
      </c>
      <c r="N28" s="21" t="s">
        <v>151</v>
      </c>
      <c r="O28" s="21" t="s">
        <v>151</v>
      </c>
      <c r="P28" s="21" t="s">
        <v>151</v>
      </c>
      <c r="Q28" s="9">
        <f t="shared" si="1"/>
        <v>21</v>
      </c>
      <c r="R28" s="21" t="s">
        <v>149</v>
      </c>
      <c r="S28" s="1">
        <v>21</v>
      </c>
      <c r="T28" s="1">
        <v>38091</v>
      </c>
      <c r="U28" s="21" t="s">
        <v>151</v>
      </c>
      <c r="V28" s="21" t="s">
        <v>151</v>
      </c>
      <c r="W28" s="21" t="s">
        <v>151</v>
      </c>
    </row>
    <row r="29" spans="2:23" ht="15.75" customHeight="1">
      <c r="B29" s="20" t="s">
        <v>35</v>
      </c>
      <c r="C29" s="9"/>
      <c r="D29" s="71" t="s">
        <v>150</v>
      </c>
      <c r="E29" s="21" t="s">
        <v>151</v>
      </c>
      <c r="F29" s="21" t="s">
        <v>151</v>
      </c>
      <c r="G29" s="21" t="s">
        <v>151</v>
      </c>
      <c r="H29" s="21" t="s">
        <v>169</v>
      </c>
      <c r="I29" s="21" t="s">
        <v>169</v>
      </c>
      <c r="J29" s="1">
        <v>1</v>
      </c>
      <c r="K29" s="26">
        <v>12</v>
      </c>
      <c r="L29" s="26" t="s">
        <v>150</v>
      </c>
      <c r="M29" s="21" t="s">
        <v>151</v>
      </c>
      <c r="N29" s="21" t="s">
        <v>151</v>
      </c>
      <c r="O29" s="21" t="s">
        <v>151</v>
      </c>
      <c r="P29" s="21" t="s">
        <v>151</v>
      </c>
      <c r="Q29" s="9">
        <f t="shared" si="1"/>
        <v>21</v>
      </c>
      <c r="R29" s="21" t="s">
        <v>149</v>
      </c>
      <c r="S29" s="1">
        <v>21</v>
      </c>
      <c r="T29" s="1">
        <v>37678</v>
      </c>
      <c r="U29" s="21" t="s">
        <v>151</v>
      </c>
      <c r="V29" s="21" t="s">
        <v>151</v>
      </c>
      <c r="W29" s="21" t="s">
        <v>151</v>
      </c>
    </row>
    <row r="30" spans="2:23" ht="15.75" customHeight="1">
      <c r="B30" s="20" t="s">
        <v>36</v>
      </c>
      <c r="C30" s="9"/>
      <c r="D30" s="71">
        <v>20</v>
      </c>
      <c r="E30" s="21" t="s">
        <v>151</v>
      </c>
      <c r="F30" s="21" t="s">
        <v>151</v>
      </c>
      <c r="G30" s="21" t="s">
        <v>151</v>
      </c>
      <c r="H30" s="21" t="s">
        <v>169</v>
      </c>
      <c r="I30" s="21" t="s">
        <v>169</v>
      </c>
      <c r="J30" s="1">
        <v>21</v>
      </c>
      <c r="K30" s="1">
        <v>354</v>
      </c>
      <c r="L30" s="26">
        <v>2171</v>
      </c>
      <c r="M30" s="21" t="s">
        <v>151</v>
      </c>
      <c r="N30" s="21" t="s">
        <v>151</v>
      </c>
      <c r="O30" s="21" t="s">
        <v>151</v>
      </c>
      <c r="P30" s="21" t="s">
        <v>151</v>
      </c>
      <c r="Q30" s="9">
        <f t="shared" si="1"/>
        <v>116</v>
      </c>
      <c r="R30" s="1">
        <v>7</v>
      </c>
      <c r="S30" s="1">
        <v>109</v>
      </c>
      <c r="T30" s="1">
        <v>308797</v>
      </c>
      <c r="U30" s="21" t="s">
        <v>151</v>
      </c>
      <c r="V30" s="21" t="s">
        <v>151</v>
      </c>
      <c r="W30" s="21" t="s">
        <v>151</v>
      </c>
    </row>
    <row r="31" spans="2:23" ht="15.75" customHeight="1">
      <c r="B31" s="20" t="s">
        <v>37</v>
      </c>
      <c r="C31" s="9"/>
      <c r="D31" s="71">
        <v>50</v>
      </c>
      <c r="E31" s="21" t="s">
        <v>151</v>
      </c>
      <c r="F31" s="21" t="s">
        <v>151</v>
      </c>
      <c r="G31" s="21" t="s">
        <v>151</v>
      </c>
      <c r="H31" s="21" t="s">
        <v>169</v>
      </c>
      <c r="I31" s="21" t="s">
        <v>169</v>
      </c>
      <c r="J31" s="1">
        <v>20</v>
      </c>
      <c r="K31" s="1">
        <v>195</v>
      </c>
      <c r="L31" s="1">
        <v>1326</v>
      </c>
      <c r="M31" s="21" t="s">
        <v>151</v>
      </c>
      <c r="N31" s="21" t="s">
        <v>151</v>
      </c>
      <c r="O31" s="21" t="s">
        <v>151</v>
      </c>
      <c r="P31" s="21" t="s">
        <v>151</v>
      </c>
      <c r="Q31" s="9">
        <f t="shared" si="1"/>
        <v>88</v>
      </c>
      <c r="R31" s="21">
        <v>4</v>
      </c>
      <c r="S31" s="1">
        <v>84</v>
      </c>
      <c r="T31" s="1">
        <v>534689</v>
      </c>
      <c r="U31" s="21" t="s">
        <v>151</v>
      </c>
      <c r="V31" s="21" t="s">
        <v>151</v>
      </c>
      <c r="W31" s="21" t="s">
        <v>151</v>
      </c>
    </row>
    <row r="32" spans="2:23" ht="30" customHeight="1">
      <c r="B32" s="20" t="s">
        <v>38</v>
      </c>
      <c r="C32" s="9"/>
      <c r="D32" s="71">
        <v>222</v>
      </c>
      <c r="E32" s="21" t="s">
        <v>151</v>
      </c>
      <c r="F32" s="21" t="s">
        <v>151</v>
      </c>
      <c r="G32" s="21" t="s">
        <v>151</v>
      </c>
      <c r="H32" s="21" t="s">
        <v>169</v>
      </c>
      <c r="I32" s="21" t="s">
        <v>169</v>
      </c>
      <c r="J32" s="1">
        <v>28</v>
      </c>
      <c r="K32" s="1">
        <v>1116</v>
      </c>
      <c r="L32" s="1">
        <v>21190</v>
      </c>
      <c r="M32" s="21" t="s">
        <v>151</v>
      </c>
      <c r="N32" s="21" t="s">
        <v>151</v>
      </c>
      <c r="O32" s="21" t="s">
        <v>151</v>
      </c>
      <c r="P32" s="21" t="s">
        <v>151</v>
      </c>
      <c r="Q32" s="9">
        <f t="shared" si="1"/>
        <v>236</v>
      </c>
      <c r="R32" s="1">
        <v>74</v>
      </c>
      <c r="S32" s="1">
        <v>162</v>
      </c>
      <c r="T32" s="1">
        <v>7095987</v>
      </c>
      <c r="U32" s="21" t="s">
        <v>151</v>
      </c>
      <c r="V32" s="21" t="s">
        <v>151</v>
      </c>
      <c r="W32" s="21" t="s">
        <v>151</v>
      </c>
    </row>
    <row r="33" spans="2:23" ht="15.75" customHeight="1">
      <c r="B33" s="20" t="s">
        <v>39</v>
      </c>
      <c r="C33" s="9"/>
      <c r="D33" s="71">
        <v>126</v>
      </c>
      <c r="E33" s="1">
        <v>209</v>
      </c>
      <c r="F33" s="20" t="s">
        <v>112</v>
      </c>
      <c r="G33" s="1">
        <v>18</v>
      </c>
      <c r="H33" s="1">
        <v>34</v>
      </c>
      <c r="I33" s="1">
        <v>43</v>
      </c>
      <c r="J33" s="1">
        <v>32</v>
      </c>
      <c r="K33" s="1">
        <v>545</v>
      </c>
      <c r="L33" s="1">
        <v>6241</v>
      </c>
      <c r="M33" s="19">
        <v>99.5</v>
      </c>
      <c r="N33" s="1">
        <v>12172</v>
      </c>
      <c r="O33" s="1">
        <v>1291</v>
      </c>
      <c r="P33" s="1">
        <v>12337</v>
      </c>
      <c r="Q33" s="9">
        <f t="shared" si="1"/>
        <v>387</v>
      </c>
      <c r="R33" s="1">
        <v>92</v>
      </c>
      <c r="S33" s="1">
        <v>295</v>
      </c>
      <c r="T33" s="1">
        <v>6823393</v>
      </c>
      <c r="U33" s="9">
        <v>108</v>
      </c>
      <c r="V33" s="9">
        <v>201</v>
      </c>
      <c r="W33" s="39">
        <v>4.75</v>
      </c>
    </row>
    <row r="34" spans="2:23" ht="15.75" customHeight="1">
      <c r="B34" s="20" t="s">
        <v>40</v>
      </c>
      <c r="C34" s="9"/>
      <c r="D34" s="71">
        <v>55</v>
      </c>
      <c r="E34" s="1">
        <v>107</v>
      </c>
      <c r="F34" s="20" t="s">
        <v>112</v>
      </c>
      <c r="G34" s="1">
        <v>18</v>
      </c>
      <c r="H34" s="1">
        <v>72</v>
      </c>
      <c r="I34" s="1">
        <v>84</v>
      </c>
      <c r="J34" s="1">
        <v>76</v>
      </c>
      <c r="K34" s="1">
        <v>1980</v>
      </c>
      <c r="L34" s="1">
        <v>39024</v>
      </c>
      <c r="M34" s="19">
        <v>99</v>
      </c>
      <c r="N34" s="1">
        <v>10420</v>
      </c>
      <c r="O34" s="1">
        <v>1575</v>
      </c>
      <c r="P34" s="1">
        <v>8170</v>
      </c>
      <c r="Q34" s="9">
        <f t="shared" si="1"/>
        <v>426</v>
      </c>
      <c r="R34" s="1">
        <v>95</v>
      </c>
      <c r="S34" s="1">
        <v>331</v>
      </c>
      <c r="T34" s="1">
        <v>9490306</v>
      </c>
      <c r="U34" s="9">
        <v>149</v>
      </c>
      <c r="V34" s="9">
        <v>234</v>
      </c>
      <c r="W34" s="39">
        <v>8.02</v>
      </c>
    </row>
    <row r="35" spans="2:23" ht="15.75" customHeight="1">
      <c r="B35" s="20" t="s">
        <v>41</v>
      </c>
      <c r="C35" s="9"/>
      <c r="D35" s="71">
        <v>147</v>
      </c>
      <c r="E35" s="1">
        <v>530</v>
      </c>
      <c r="F35" s="20" t="s">
        <v>112</v>
      </c>
      <c r="G35" s="1">
        <v>18</v>
      </c>
      <c r="H35" s="1">
        <v>291</v>
      </c>
      <c r="I35" s="1">
        <v>94</v>
      </c>
      <c r="J35" s="1">
        <v>17</v>
      </c>
      <c r="K35" s="1">
        <v>200</v>
      </c>
      <c r="L35" s="1">
        <v>2193</v>
      </c>
      <c r="M35" s="19">
        <v>97</v>
      </c>
      <c r="N35" s="1">
        <v>4303</v>
      </c>
      <c r="O35" s="1">
        <v>608</v>
      </c>
      <c r="P35" s="1">
        <v>3568</v>
      </c>
      <c r="Q35" s="9">
        <f t="shared" si="1"/>
        <v>129</v>
      </c>
      <c r="R35" s="1">
        <v>22</v>
      </c>
      <c r="S35" s="1">
        <v>107</v>
      </c>
      <c r="T35" s="1">
        <v>1034150</v>
      </c>
      <c r="U35" s="9">
        <v>65</v>
      </c>
      <c r="V35" s="9">
        <v>95</v>
      </c>
      <c r="W35" s="39">
        <v>7.64</v>
      </c>
    </row>
    <row r="36" spans="2:23" ht="15.75" customHeight="1">
      <c r="B36" s="20" t="s">
        <v>42</v>
      </c>
      <c r="C36" s="9"/>
      <c r="D36" s="71">
        <v>274</v>
      </c>
      <c r="E36" s="21" t="s">
        <v>151</v>
      </c>
      <c r="F36" s="21" t="s">
        <v>151</v>
      </c>
      <c r="G36" s="21" t="s">
        <v>151</v>
      </c>
      <c r="H36" s="21" t="s">
        <v>169</v>
      </c>
      <c r="I36" s="21" t="s">
        <v>169</v>
      </c>
      <c r="J36" s="1">
        <v>14</v>
      </c>
      <c r="K36" s="1">
        <v>170</v>
      </c>
      <c r="L36" s="1">
        <v>1703</v>
      </c>
      <c r="M36" s="19">
        <v>96.1</v>
      </c>
      <c r="N36" s="1">
        <v>3020</v>
      </c>
      <c r="O36" s="1">
        <v>437</v>
      </c>
      <c r="P36" s="1">
        <v>2535</v>
      </c>
      <c r="Q36" s="9">
        <f t="shared" si="1"/>
        <v>132</v>
      </c>
      <c r="R36" s="1">
        <v>10</v>
      </c>
      <c r="S36" s="1">
        <v>122</v>
      </c>
      <c r="T36" s="1">
        <v>858034</v>
      </c>
      <c r="U36" s="21" t="s">
        <v>151</v>
      </c>
      <c r="V36" s="21" t="s">
        <v>151</v>
      </c>
      <c r="W36" s="21" t="s">
        <v>151</v>
      </c>
    </row>
    <row r="37" spans="2:23" ht="30" customHeight="1">
      <c r="B37" s="20" t="s">
        <v>43</v>
      </c>
      <c r="C37" s="9"/>
      <c r="D37" s="71">
        <v>612</v>
      </c>
      <c r="E37" s="21" t="s">
        <v>151</v>
      </c>
      <c r="F37" s="21" t="s">
        <v>151</v>
      </c>
      <c r="G37" s="21" t="s">
        <v>151</v>
      </c>
      <c r="H37" s="21" t="s">
        <v>169</v>
      </c>
      <c r="I37" s="21" t="s">
        <v>169</v>
      </c>
      <c r="J37" s="1">
        <v>7</v>
      </c>
      <c r="K37" s="1">
        <v>241</v>
      </c>
      <c r="L37" s="1">
        <v>1390</v>
      </c>
      <c r="M37" s="19">
        <v>98.4</v>
      </c>
      <c r="N37" s="1">
        <v>2822</v>
      </c>
      <c r="O37" s="1">
        <v>396</v>
      </c>
      <c r="P37" s="1">
        <v>2576</v>
      </c>
      <c r="Q37" s="9">
        <f t="shared" si="1"/>
        <v>105</v>
      </c>
      <c r="R37" s="1">
        <v>13</v>
      </c>
      <c r="S37" s="1">
        <v>92</v>
      </c>
      <c r="T37" s="1">
        <v>439120</v>
      </c>
      <c r="U37" s="21" t="s">
        <v>151</v>
      </c>
      <c r="V37" s="21" t="s">
        <v>151</v>
      </c>
      <c r="W37" s="21" t="s">
        <v>151</v>
      </c>
    </row>
    <row r="38" spans="2:23" ht="15.75" customHeight="1">
      <c r="B38" s="20" t="s">
        <v>44</v>
      </c>
      <c r="C38" s="9"/>
      <c r="D38" s="71">
        <v>10</v>
      </c>
      <c r="E38" s="21" t="s">
        <v>151</v>
      </c>
      <c r="F38" s="21" t="s">
        <v>151</v>
      </c>
      <c r="G38" s="21" t="s">
        <v>151</v>
      </c>
      <c r="H38" s="21" t="s">
        <v>169</v>
      </c>
      <c r="I38" s="21" t="s">
        <v>169</v>
      </c>
      <c r="J38" s="1">
        <v>14</v>
      </c>
      <c r="K38" s="1">
        <v>1158</v>
      </c>
      <c r="L38" s="1">
        <v>78557</v>
      </c>
      <c r="M38" s="19">
        <v>100</v>
      </c>
      <c r="N38" s="1">
        <v>2502</v>
      </c>
      <c r="O38" s="1">
        <v>208</v>
      </c>
      <c r="P38" s="1">
        <v>2457</v>
      </c>
      <c r="Q38" s="9">
        <f t="shared" si="1"/>
        <v>90</v>
      </c>
      <c r="R38" s="1">
        <v>10</v>
      </c>
      <c r="S38" s="1">
        <v>80</v>
      </c>
      <c r="T38" s="1">
        <v>887178</v>
      </c>
      <c r="U38" s="21" t="s">
        <v>151</v>
      </c>
      <c r="V38" s="21" t="s">
        <v>151</v>
      </c>
      <c r="W38" s="21" t="s">
        <v>151</v>
      </c>
    </row>
    <row r="39" spans="2:23" ht="15.75" customHeight="1">
      <c r="B39" s="20" t="s">
        <v>45</v>
      </c>
      <c r="C39" s="9"/>
      <c r="D39" s="71">
        <v>1</v>
      </c>
      <c r="E39" s="21" t="s">
        <v>151</v>
      </c>
      <c r="F39" s="21" t="s">
        <v>151</v>
      </c>
      <c r="G39" s="21" t="s">
        <v>151</v>
      </c>
      <c r="H39" s="21" t="s">
        <v>169</v>
      </c>
      <c r="I39" s="21" t="s">
        <v>169</v>
      </c>
      <c r="J39" s="1">
        <v>4</v>
      </c>
      <c r="K39" s="1">
        <v>101</v>
      </c>
      <c r="L39" s="1">
        <v>4602</v>
      </c>
      <c r="M39" s="19">
        <v>100</v>
      </c>
      <c r="N39" s="1">
        <v>1157</v>
      </c>
      <c r="O39" s="1">
        <v>93</v>
      </c>
      <c r="P39" s="1">
        <v>1042</v>
      </c>
      <c r="Q39" s="9">
        <f t="shared" si="1"/>
        <v>54</v>
      </c>
      <c r="R39" s="1">
        <v>5</v>
      </c>
      <c r="S39" s="1">
        <v>49</v>
      </c>
      <c r="T39" s="1">
        <v>118453</v>
      </c>
      <c r="U39" s="21" t="s">
        <v>151</v>
      </c>
      <c r="V39" s="21" t="s">
        <v>151</v>
      </c>
      <c r="W39" s="21" t="s">
        <v>151</v>
      </c>
    </row>
    <row r="40" spans="2:23" ht="15.75" customHeight="1">
      <c r="B40" s="20" t="s">
        <v>46</v>
      </c>
      <c r="C40" s="9"/>
      <c r="D40" s="71">
        <v>127</v>
      </c>
      <c r="E40" s="21" t="s">
        <v>151</v>
      </c>
      <c r="F40" s="21" t="s">
        <v>151</v>
      </c>
      <c r="G40" s="21" t="s">
        <v>151</v>
      </c>
      <c r="H40" s="21" t="s">
        <v>169</v>
      </c>
      <c r="I40" s="21" t="s">
        <v>169</v>
      </c>
      <c r="J40" s="1">
        <v>11</v>
      </c>
      <c r="K40" s="1">
        <v>120</v>
      </c>
      <c r="L40" s="1">
        <v>1180</v>
      </c>
      <c r="M40" s="19">
        <v>96.4</v>
      </c>
      <c r="N40" s="1">
        <v>3106</v>
      </c>
      <c r="O40" s="1">
        <v>371</v>
      </c>
      <c r="P40" s="1">
        <v>2850</v>
      </c>
      <c r="Q40" s="9">
        <f t="shared" si="1"/>
        <v>126</v>
      </c>
      <c r="R40" s="1">
        <v>15</v>
      </c>
      <c r="S40" s="1">
        <v>111</v>
      </c>
      <c r="T40" s="1">
        <v>499153</v>
      </c>
      <c r="U40" s="21" t="s">
        <v>151</v>
      </c>
      <c r="V40" s="21" t="s">
        <v>151</v>
      </c>
      <c r="W40" s="21" t="s">
        <v>151</v>
      </c>
    </row>
    <row r="41" spans="2:23" ht="15.75" customHeight="1">
      <c r="B41" s="20" t="s">
        <v>47</v>
      </c>
      <c r="C41" s="9"/>
      <c r="D41" s="71">
        <v>21</v>
      </c>
      <c r="E41" s="21" t="s">
        <v>151</v>
      </c>
      <c r="F41" s="21" t="s">
        <v>151</v>
      </c>
      <c r="G41" s="21" t="s">
        <v>151</v>
      </c>
      <c r="H41" s="21" t="s">
        <v>169</v>
      </c>
      <c r="I41" s="21" t="s">
        <v>169</v>
      </c>
      <c r="J41" s="1">
        <v>2</v>
      </c>
      <c r="K41" s="21">
        <v>37</v>
      </c>
      <c r="L41" s="21" t="s">
        <v>150</v>
      </c>
      <c r="M41" s="21" t="s">
        <v>151</v>
      </c>
      <c r="N41" s="21" t="s">
        <v>151</v>
      </c>
      <c r="O41" s="21" t="s">
        <v>151</v>
      </c>
      <c r="P41" s="21" t="s">
        <v>151</v>
      </c>
      <c r="Q41" s="9">
        <f t="shared" si="1"/>
        <v>79</v>
      </c>
      <c r="R41" s="21">
        <v>2</v>
      </c>
      <c r="S41" s="1">
        <v>77</v>
      </c>
      <c r="T41" s="1">
        <v>289910</v>
      </c>
      <c r="U41" s="21" t="s">
        <v>151</v>
      </c>
      <c r="V41" s="21" t="s">
        <v>151</v>
      </c>
      <c r="W41" s="21" t="s">
        <v>151</v>
      </c>
    </row>
    <row r="42" spans="2:23" ht="30" customHeight="1">
      <c r="B42" s="18" t="s">
        <v>48</v>
      </c>
      <c r="C42" s="9"/>
      <c r="D42" s="71" t="s">
        <v>151</v>
      </c>
      <c r="E42" s="21" t="s">
        <v>151</v>
      </c>
      <c r="F42" s="21" t="s">
        <v>151</v>
      </c>
      <c r="G42" s="21" t="s">
        <v>151</v>
      </c>
      <c r="H42" s="9">
        <f>SUM(H43:H45)</f>
        <v>136</v>
      </c>
      <c r="I42" s="21" t="s">
        <v>169</v>
      </c>
      <c r="J42" s="9">
        <f>SUM(J43:J45)</f>
        <v>206</v>
      </c>
      <c r="K42" s="9">
        <f>SUM(K43:K45)</f>
        <v>3524</v>
      </c>
      <c r="L42" s="9">
        <v>42214</v>
      </c>
      <c r="M42" s="19">
        <v>97.9</v>
      </c>
      <c r="N42" s="9">
        <f aca="true" t="shared" si="3" ref="N42:T42">SUM(N43:N45)</f>
        <v>12920</v>
      </c>
      <c r="O42" s="9">
        <f t="shared" si="3"/>
        <v>1664</v>
      </c>
      <c r="P42" s="9">
        <f t="shared" si="3"/>
        <v>11180</v>
      </c>
      <c r="Q42" s="9">
        <f t="shared" si="3"/>
        <v>587</v>
      </c>
      <c r="R42" s="9">
        <f t="shared" si="3"/>
        <v>123</v>
      </c>
      <c r="S42" s="9">
        <f t="shared" si="3"/>
        <v>464</v>
      </c>
      <c r="T42" s="9">
        <f t="shared" si="3"/>
        <v>4401350</v>
      </c>
      <c r="U42" s="9">
        <f>SUM(U43:U45)</f>
        <v>176</v>
      </c>
      <c r="V42" s="9">
        <f>SUM(V43:V45)</f>
        <v>279</v>
      </c>
      <c r="W42" s="39">
        <v>6.95</v>
      </c>
    </row>
    <row r="43" spans="2:23" ht="30" customHeight="1">
      <c r="B43" s="21" t="s">
        <v>49</v>
      </c>
      <c r="C43" s="9"/>
      <c r="D43" s="71">
        <v>318</v>
      </c>
      <c r="E43" s="1">
        <v>1650</v>
      </c>
      <c r="F43" s="9">
        <v>5</v>
      </c>
      <c r="G43" s="1">
        <v>151</v>
      </c>
      <c r="H43" s="1">
        <v>63</v>
      </c>
      <c r="I43" s="1">
        <v>110</v>
      </c>
      <c r="J43" s="1">
        <v>15</v>
      </c>
      <c r="K43" s="1">
        <v>296</v>
      </c>
      <c r="L43" s="1">
        <v>6926</v>
      </c>
      <c r="M43" s="19">
        <v>93.4</v>
      </c>
      <c r="N43" s="1">
        <v>3062</v>
      </c>
      <c r="O43" s="1">
        <v>268</v>
      </c>
      <c r="P43" s="1">
        <v>2577</v>
      </c>
      <c r="Q43" s="9">
        <f>SUM(R43:S43)</f>
        <v>115</v>
      </c>
      <c r="R43" s="1">
        <v>19</v>
      </c>
      <c r="S43" s="1">
        <v>96</v>
      </c>
      <c r="T43" s="1">
        <v>615079</v>
      </c>
      <c r="U43" s="9">
        <v>48</v>
      </c>
      <c r="V43" s="9">
        <v>74</v>
      </c>
      <c r="W43" s="39">
        <v>7.64</v>
      </c>
    </row>
    <row r="44" spans="2:23" ht="15.75" customHeight="1">
      <c r="B44" s="21" t="s">
        <v>50</v>
      </c>
      <c r="C44" s="9"/>
      <c r="D44" s="71">
        <v>115</v>
      </c>
      <c r="E44" s="1">
        <v>763</v>
      </c>
      <c r="F44" s="9">
        <v>24</v>
      </c>
      <c r="G44" s="1">
        <v>43</v>
      </c>
      <c r="H44" s="1">
        <v>73</v>
      </c>
      <c r="I44" s="1">
        <v>134</v>
      </c>
      <c r="J44" s="1">
        <v>33</v>
      </c>
      <c r="K44" s="1">
        <v>1360</v>
      </c>
      <c r="L44" s="1">
        <v>23802</v>
      </c>
      <c r="M44" s="19">
        <v>99.4</v>
      </c>
      <c r="N44" s="1">
        <v>5198</v>
      </c>
      <c r="O44" s="1">
        <v>641</v>
      </c>
      <c r="P44" s="1">
        <v>4507</v>
      </c>
      <c r="Q44" s="9">
        <f>SUM(R44:S44)</f>
        <v>209</v>
      </c>
      <c r="R44" s="1">
        <v>22</v>
      </c>
      <c r="S44" s="1">
        <v>187</v>
      </c>
      <c r="T44" s="1">
        <v>1224879</v>
      </c>
      <c r="U44" s="9">
        <v>75</v>
      </c>
      <c r="V44" s="9">
        <v>129</v>
      </c>
      <c r="W44" s="39">
        <v>8.53</v>
      </c>
    </row>
    <row r="45" spans="2:23" ht="15.75" customHeight="1">
      <c r="B45" s="21" t="s">
        <v>51</v>
      </c>
      <c r="C45" s="9"/>
      <c r="D45" s="71">
        <v>135</v>
      </c>
      <c r="E45" s="1">
        <v>1870</v>
      </c>
      <c r="F45" s="9">
        <v>532</v>
      </c>
      <c r="G45" s="1">
        <v>21</v>
      </c>
      <c r="H45" s="21" t="s">
        <v>112</v>
      </c>
      <c r="I45" s="21" t="s">
        <v>112</v>
      </c>
      <c r="J45" s="1">
        <v>158</v>
      </c>
      <c r="K45" s="1">
        <v>1868</v>
      </c>
      <c r="L45" s="1">
        <v>11487</v>
      </c>
      <c r="M45" s="19">
        <v>99.4</v>
      </c>
      <c r="N45" s="1">
        <v>4660</v>
      </c>
      <c r="O45" s="1">
        <v>755</v>
      </c>
      <c r="P45" s="1">
        <v>4096</v>
      </c>
      <c r="Q45" s="9">
        <f>SUM(R45:S45)</f>
        <v>263</v>
      </c>
      <c r="R45" s="1">
        <v>82</v>
      </c>
      <c r="S45" s="1">
        <v>181</v>
      </c>
      <c r="T45" s="1">
        <v>2561392</v>
      </c>
      <c r="U45" s="9">
        <v>53</v>
      </c>
      <c r="V45" s="9">
        <v>76</v>
      </c>
      <c r="W45" s="39">
        <v>4.96</v>
      </c>
    </row>
    <row r="46" spans="2:23" ht="30" customHeight="1">
      <c r="B46" s="18" t="s">
        <v>52</v>
      </c>
      <c r="C46" s="9"/>
      <c r="D46" s="71" t="s">
        <v>151</v>
      </c>
      <c r="E46" s="21" t="s">
        <v>151</v>
      </c>
      <c r="F46" s="21" t="s">
        <v>151</v>
      </c>
      <c r="G46" s="21" t="s">
        <v>151</v>
      </c>
      <c r="H46" s="21" t="s">
        <v>169</v>
      </c>
      <c r="I46" s="21" t="s">
        <v>169</v>
      </c>
      <c r="J46" s="9">
        <f>SUM(J47:J50)</f>
        <v>38</v>
      </c>
      <c r="K46" s="9">
        <f>SUM(K47:K50)</f>
        <v>1514</v>
      </c>
      <c r="L46" s="9">
        <v>22107</v>
      </c>
      <c r="M46" s="21" t="s">
        <v>151</v>
      </c>
      <c r="N46" s="21" t="s">
        <v>151</v>
      </c>
      <c r="O46" s="21" t="s">
        <v>151</v>
      </c>
      <c r="P46" s="21" t="s">
        <v>151</v>
      </c>
      <c r="Q46" s="9">
        <f>SUM(Q47:Q50)</f>
        <v>369</v>
      </c>
      <c r="R46" s="9">
        <f>SUM(R47:R50)</f>
        <v>76</v>
      </c>
      <c r="S46" s="9">
        <f>SUM(S47:S50)</f>
        <v>293</v>
      </c>
      <c r="T46" s="9">
        <f>SUM(T47:T50)</f>
        <v>2627635</v>
      </c>
      <c r="U46" s="21" t="s">
        <v>151</v>
      </c>
      <c r="V46" s="21" t="s">
        <v>151</v>
      </c>
      <c r="W46" s="21" t="s">
        <v>151</v>
      </c>
    </row>
    <row r="47" spans="2:23" ht="30" customHeight="1">
      <c r="B47" s="21" t="s">
        <v>53</v>
      </c>
      <c r="C47" s="9"/>
      <c r="D47" s="71">
        <v>124</v>
      </c>
      <c r="E47" s="21" t="s">
        <v>151</v>
      </c>
      <c r="F47" s="21" t="s">
        <v>151</v>
      </c>
      <c r="G47" s="21" t="s">
        <v>151</v>
      </c>
      <c r="H47" s="21" t="s">
        <v>169</v>
      </c>
      <c r="I47" s="21" t="s">
        <v>169</v>
      </c>
      <c r="J47" s="1">
        <v>3</v>
      </c>
      <c r="K47" s="1">
        <v>41</v>
      </c>
      <c r="L47" s="1">
        <v>202</v>
      </c>
      <c r="M47" s="21" t="s">
        <v>151</v>
      </c>
      <c r="N47" s="21" t="s">
        <v>151</v>
      </c>
      <c r="O47" s="21" t="s">
        <v>151</v>
      </c>
      <c r="P47" s="21" t="s">
        <v>151</v>
      </c>
      <c r="Q47" s="9">
        <f>SUM(R47:S47)</f>
        <v>72</v>
      </c>
      <c r="R47" s="1">
        <v>12</v>
      </c>
      <c r="S47" s="1">
        <v>60</v>
      </c>
      <c r="T47" s="1">
        <v>439841</v>
      </c>
      <c r="U47" s="21" t="s">
        <v>151</v>
      </c>
      <c r="V47" s="21" t="s">
        <v>151</v>
      </c>
      <c r="W47" s="21" t="s">
        <v>151</v>
      </c>
    </row>
    <row r="48" spans="2:23" ht="15.75" customHeight="1">
      <c r="B48" s="21" t="s">
        <v>54</v>
      </c>
      <c r="C48" s="9"/>
      <c r="D48" s="71">
        <v>281</v>
      </c>
      <c r="E48" s="21" t="s">
        <v>151</v>
      </c>
      <c r="F48" s="21" t="s">
        <v>151</v>
      </c>
      <c r="G48" s="21" t="s">
        <v>151</v>
      </c>
      <c r="H48" s="21" t="s">
        <v>169</v>
      </c>
      <c r="I48" s="21" t="s">
        <v>169</v>
      </c>
      <c r="J48" s="1">
        <v>14</v>
      </c>
      <c r="K48" s="1">
        <v>175</v>
      </c>
      <c r="L48" s="1">
        <v>1481</v>
      </c>
      <c r="M48" s="21" t="s">
        <v>151</v>
      </c>
      <c r="N48" s="21" t="s">
        <v>151</v>
      </c>
      <c r="O48" s="21" t="s">
        <v>151</v>
      </c>
      <c r="P48" s="21" t="s">
        <v>151</v>
      </c>
      <c r="Q48" s="9">
        <f>SUM(R48:S48)</f>
        <v>98</v>
      </c>
      <c r="R48" s="1">
        <v>29</v>
      </c>
      <c r="S48" s="1">
        <v>69</v>
      </c>
      <c r="T48" s="1">
        <v>728379</v>
      </c>
      <c r="U48" s="21" t="s">
        <v>151</v>
      </c>
      <c r="V48" s="21" t="s">
        <v>151</v>
      </c>
      <c r="W48" s="21" t="s">
        <v>151</v>
      </c>
    </row>
    <row r="49" spans="2:23" ht="15.75" customHeight="1">
      <c r="B49" s="21" t="s">
        <v>55</v>
      </c>
      <c r="C49" s="9"/>
      <c r="D49" s="71">
        <v>155</v>
      </c>
      <c r="E49" s="21" t="s">
        <v>151</v>
      </c>
      <c r="F49" s="21" t="s">
        <v>151</v>
      </c>
      <c r="G49" s="21" t="s">
        <v>151</v>
      </c>
      <c r="H49" s="21" t="s">
        <v>169</v>
      </c>
      <c r="I49" s="21" t="s">
        <v>169</v>
      </c>
      <c r="J49" s="1">
        <v>15</v>
      </c>
      <c r="K49" s="1">
        <v>1045</v>
      </c>
      <c r="L49" s="1">
        <v>12930</v>
      </c>
      <c r="M49" s="21" t="s">
        <v>151</v>
      </c>
      <c r="N49" s="21" t="s">
        <v>151</v>
      </c>
      <c r="O49" s="21" t="s">
        <v>151</v>
      </c>
      <c r="P49" s="21" t="s">
        <v>151</v>
      </c>
      <c r="Q49" s="9">
        <f>SUM(R49:S49)</f>
        <v>137</v>
      </c>
      <c r="R49" s="1">
        <v>18</v>
      </c>
      <c r="S49" s="1">
        <v>119</v>
      </c>
      <c r="T49" s="1">
        <v>702504</v>
      </c>
      <c r="U49" s="21" t="s">
        <v>151</v>
      </c>
      <c r="V49" s="21" t="s">
        <v>151</v>
      </c>
      <c r="W49" s="21" t="s">
        <v>151</v>
      </c>
    </row>
    <row r="50" spans="2:23" ht="15.75" customHeight="1">
      <c r="B50" s="21" t="s">
        <v>56</v>
      </c>
      <c r="C50" s="9"/>
      <c r="D50" s="71">
        <v>202</v>
      </c>
      <c r="E50" s="21" t="s">
        <v>151</v>
      </c>
      <c r="F50" s="21" t="s">
        <v>151</v>
      </c>
      <c r="G50" s="21" t="s">
        <v>151</v>
      </c>
      <c r="H50" s="21" t="s">
        <v>169</v>
      </c>
      <c r="I50" s="21" t="s">
        <v>169</v>
      </c>
      <c r="J50" s="1">
        <v>6</v>
      </c>
      <c r="K50" s="1">
        <v>253</v>
      </c>
      <c r="L50" s="1">
        <v>7493</v>
      </c>
      <c r="M50" s="21" t="s">
        <v>151</v>
      </c>
      <c r="N50" s="21" t="s">
        <v>151</v>
      </c>
      <c r="O50" s="21" t="s">
        <v>151</v>
      </c>
      <c r="P50" s="21" t="s">
        <v>151</v>
      </c>
      <c r="Q50" s="9">
        <f>SUM(R50:S50)</f>
        <v>62</v>
      </c>
      <c r="R50" s="1">
        <v>17</v>
      </c>
      <c r="S50" s="1">
        <v>45</v>
      </c>
      <c r="T50" s="1">
        <v>756911</v>
      </c>
      <c r="U50" s="21" t="s">
        <v>151</v>
      </c>
      <c r="V50" s="21" t="s">
        <v>151</v>
      </c>
      <c r="W50" s="21" t="s">
        <v>151</v>
      </c>
    </row>
    <row r="51" spans="2:23" ht="30" customHeight="1">
      <c r="B51" s="18" t="s">
        <v>57</v>
      </c>
      <c r="C51" s="9"/>
      <c r="D51" s="71" t="s">
        <v>151</v>
      </c>
      <c r="E51" s="21" t="s">
        <v>151</v>
      </c>
      <c r="F51" s="21" t="s">
        <v>151</v>
      </c>
      <c r="G51" s="21" t="s">
        <v>151</v>
      </c>
      <c r="H51" s="9">
        <f>SUM(H52:H58,'南串山町～上対馬町'!H9:H17)</f>
        <v>682</v>
      </c>
      <c r="I51" s="21" t="s">
        <v>169</v>
      </c>
      <c r="J51" s="9">
        <f>SUM(J52:J58,'南串山町～上対馬町'!J9:J17)</f>
        <v>424</v>
      </c>
      <c r="K51" s="9">
        <f>SUM(K52:K58,'南串山町～上対馬町'!K9:K17)</f>
        <v>5752</v>
      </c>
      <c r="L51" s="9">
        <f>SUM(L52:L58,'南串山町～上対馬町'!L9:L17)</f>
        <v>86387</v>
      </c>
      <c r="M51" s="19">
        <v>94.3</v>
      </c>
      <c r="N51" s="9">
        <f>SUM(N52:N58,'南串山町～上対馬町'!N9:N17)</f>
        <v>38262</v>
      </c>
      <c r="O51" s="9">
        <f>SUM(O52:O58,'南串山町～上対馬町'!O9:O17)</f>
        <v>4431</v>
      </c>
      <c r="P51" s="9">
        <f>SUM(P52:P58,'南串山町～上対馬町'!P9:P17)</f>
        <v>33113</v>
      </c>
      <c r="Q51" s="9">
        <v>1995</v>
      </c>
      <c r="R51" s="9">
        <v>261</v>
      </c>
      <c r="S51" s="9">
        <v>1734</v>
      </c>
      <c r="T51" s="9">
        <v>14239274</v>
      </c>
      <c r="U51" s="9">
        <v>452</v>
      </c>
      <c r="V51" s="9">
        <v>611</v>
      </c>
      <c r="W51" s="39">
        <v>7.3</v>
      </c>
    </row>
    <row r="52" spans="2:23" ht="30" customHeight="1">
      <c r="B52" s="21" t="s">
        <v>58</v>
      </c>
      <c r="C52" s="9"/>
      <c r="D52" s="71">
        <v>823</v>
      </c>
      <c r="E52" s="1">
        <v>788</v>
      </c>
      <c r="F52" s="9">
        <v>0</v>
      </c>
      <c r="G52" s="1">
        <v>112</v>
      </c>
      <c r="H52" s="1">
        <v>96</v>
      </c>
      <c r="I52" s="1">
        <v>343</v>
      </c>
      <c r="J52" s="1">
        <v>29</v>
      </c>
      <c r="K52" s="1">
        <v>902</v>
      </c>
      <c r="L52" s="1">
        <v>7709</v>
      </c>
      <c r="M52" s="19">
        <v>96.8</v>
      </c>
      <c r="N52" s="1">
        <v>3463</v>
      </c>
      <c r="O52" s="1">
        <v>431</v>
      </c>
      <c r="P52" s="1">
        <v>2902</v>
      </c>
      <c r="Q52" s="9">
        <f aca="true" t="shared" si="4" ref="Q52:Q58">SUM(R52:S52)</f>
        <v>159</v>
      </c>
      <c r="R52" s="1">
        <v>25</v>
      </c>
      <c r="S52" s="1">
        <v>134</v>
      </c>
      <c r="T52" s="1">
        <v>1783102</v>
      </c>
      <c r="U52" s="9">
        <v>20</v>
      </c>
      <c r="V52" s="9">
        <v>25</v>
      </c>
      <c r="W52" s="39">
        <v>2.1</v>
      </c>
    </row>
    <row r="53" spans="2:23" ht="15.75" customHeight="1">
      <c r="B53" s="21" t="s">
        <v>59</v>
      </c>
      <c r="C53" s="9"/>
      <c r="D53" s="71">
        <v>566</v>
      </c>
      <c r="E53" s="21" t="s">
        <v>151</v>
      </c>
      <c r="F53" s="21" t="s">
        <v>151</v>
      </c>
      <c r="G53" s="21" t="s">
        <v>151</v>
      </c>
      <c r="H53" s="21" t="s">
        <v>169</v>
      </c>
      <c r="I53" s="21" t="s">
        <v>169</v>
      </c>
      <c r="J53" s="1">
        <v>29</v>
      </c>
      <c r="K53" s="1">
        <v>435</v>
      </c>
      <c r="L53" s="1">
        <v>5974</v>
      </c>
      <c r="M53" s="19">
        <v>89.8</v>
      </c>
      <c r="N53" s="1">
        <v>3484</v>
      </c>
      <c r="O53" s="1">
        <v>471</v>
      </c>
      <c r="P53" s="1">
        <v>2973</v>
      </c>
      <c r="Q53" s="9">
        <f t="shared" si="4"/>
        <v>194</v>
      </c>
      <c r="R53" s="1">
        <v>23</v>
      </c>
      <c r="S53" s="1">
        <v>171</v>
      </c>
      <c r="T53" s="1">
        <v>1037325</v>
      </c>
      <c r="U53" s="9">
        <v>35</v>
      </c>
      <c r="V53" s="9">
        <v>47</v>
      </c>
      <c r="W53" s="39">
        <v>4.21</v>
      </c>
    </row>
    <row r="54" spans="2:23" ht="15.75" customHeight="1">
      <c r="B54" s="21" t="s">
        <v>60</v>
      </c>
      <c r="C54" s="9"/>
      <c r="D54" s="71">
        <v>347</v>
      </c>
      <c r="E54" s="21" t="s">
        <v>151</v>
      </c>
      <c r="F54" s="21" t="s">
        <v>151</v>
      </c>
      <c r="G54" s="21" t="s">
        <v>151</v>
      </c>
      <c r="H54" s="21" t="s">
        <v>169</v>
      </c>
      <c r="I54" s="21" t="s">
        <v>169</v>
      </c>
      <c r="J54" s="1">
        <v>8</v>
      </c>
      <c r="K54" s="1">
        <v>711</v>
      </c>
      <c r="L54" s="1">
        <v>6607</v>
      </c>
      <c r="M54" s="19">
        <v>92.9</v>
      </c>
      <c r="N54" s="1">
        <v>1758</v>
      </c>
      <c r="O54" s="1">
        <v>202</v>
      </c>
      <c r="P54" s="1">
        <v>1464</v>
      </c>
      <c r="Q54" s="9">
        <f t="shared" si="4"/>
        <v>67</v>
      </c>
      <c r="R54" s="1">
        <v>8</v>
      </c>
      <c r="S54" s="1">
        <v>59</v>
      </c>
      <c r="T54" s="1">
        <v>460283</v>
      </c>
      <c r="U54" s="9">
        <v>25</v>
      </c>
      <c r="V54" s="9">
        <v>37</v>
      </c>
      <c r="W54" s="39">
        <v>6.28</v>
      </c>
    </row>
    <row r="55" spans="2:23" ht="15.75" customHeight="1">
      <c r="B55" s="21" t="s">
        <v>61</v>
      </c>
      <c r="C55" s="9"/>
      <c r="D55" s="71">
        <v>377</v>
      </c>
      <c r="E55" s="21" t="s">
        <v>151</v>
      </c>
      <c r="F55" s="21" t="s">
        <v>151</v>
      </c>
      <c r="G55" s="21" t="s">
        <v>151</v>
      </c>
      <c r="H55" s="21" t="s">
        <v>169</v>
      </c>
      <c r="I55" s="21" t="s">
        <v>169</v>
      </c>
      <c r="J55" s="1">
        <v>16</v>
      </c>
      <c r="K55" s="1">
        <v>466</v>
      </c>
      <c r="L55" s="1">
        <v>4853</v>
      </c>
      <c r="M55" s="19">
        <v>96.3</v>
      </c>
      <c r="N55" s="1">
        <v>2273</v>
      </c>
      <c r="O55" s="1">
        <v>237</v>
      </c>
      <c r="P55" s="1">
        <v>2013</v>
      </c>
      <c r="Q55" s="9">
        <f t="shared" si="4"/>
        <v>102</v>
      </c>
      <c r="R55" s="1">
        <v>12</v>
      </c>
      <c r="S55" s="1">
        <v>90</v>
      </c>
      <c r="T55" s="1">
        <v>514836</v>
      </c>
      <c r="U55" s="9">
        <v>26</v>
      </c>
      <c r="V55" s="9">
        <v>41</v>
      </c>
      <c r="W55" s="39">
        <v>5.64</v>
      </c>
    </row>
    <row r="56" spans="2:23" ht="15.75" customHeight="1">
      <c r="B56" s="20" t="s">
        <v>62</v>
      </c>
      <c r="C56" s="9"/>
      <c r="D56" s="71">
        <v>135</v>
      </c>
      <c r="E56" s="21" t="s">
        <v>151</v>
      </c>
      <c r="F56" s="21" t="s">
        <v>151</v>
      </c>
      <c r="G56" s="21" t="s">
        <v>151</v>
      </c>
      <c r="H56" s="21" t="s">
        <v>169</v>
      </c>
      <c r="I56" s="21" t="s">
        <v>169</v>
      </c>
      <c r="J56" s="1">
        <v>3</v>
      </c>
      <c r="K56" s="1">
        <v>218</v>
      </c>
      <c r="L56" s="1">
        <v>2300</v>
      </c>
      <c r="M56" s="19">
        <v>99.5</v>
      </c>
      <c r="N56" s="1">
        <v>1538</v>
      </c>
      <c r="O56" s="1">
        <v>465</v>
      </c>
      <c r="P56" s="1">
        <v>1322</v>
      </c>
      <c r="Q56" s="9">
        <f t="shared" si="4"/>
        <v>88</v>
      </c>
      <c r="R56" s="1">
        <v>12</v>
      </c>
      <c r="S56" s="1">
        <v>76</v>
      </c>
      <c r="T56" s="1">
        <v>908591</v>
      </c>
      <c r="U56" s="9">
        <v>30</v>
      </c>
      <c r="V56" s="9">
        <v>45</v>
      </c>
      <c r="W56" s="39">
        <v>8.7</v>
      </c>
    </row>
    <row r="57" spans="2:23" ht="30" customHeight="1">
      <c r="B57" s="20" t="s">
        <v>63</v>
      </c>
      <c r="C57" s="9"/>
      <c r="D57" s="71">
        <v>139</v>
      </c>
      <c r="E57" s="21" t="s">
        <v>151</v>
      </c>
      <c r="F57" s="21" t="s">
        <v>151</v>
      </c>
      <c r="G57" s="21" t="s">
        <v>151</v>
      </c>
      <c r="H57" s="21" t="s">
        <v>169</v>
      </c>
      <c r="I57" s="21" t="s">
        <v>169</v>
      </c>
      <c r="J57" s="1">
        <v>8</v>
      </c>
      <c r="K57" s="1">
        <v>135</v>
      </c>
      <c r="L57" s="1">
        <v>678</v>
      </c>
      <c r="M57" s="19">
        <v>95.5</v>
      </c>
      <c r="N57" s="1">
        <v>1842</v>
      </c>
      <c r="O57" s="1">
        <v>156</v>
      </c>
      <c r="P57" s="1">
        <v>1598</v>
      </c>
      <c r="Q57" s="9">
        <f t="shared" si="4"/>
        <v>84</v>
      </c>
      <c r="R57" s="1">
        <v>10</v>
      </c>
      <c r="S57" s="1">
        <v>74</v>
      </c>
      <c r="T57" s="1">
        <v>396128</v>
      </c>
      <c r="U57" s="9">
        <v>30</v>
      </c>
      <c r="V57" s="9">
        <v>41</v>
      </c>
      <c r="W57" s="39">
        <v>7.39</v>
      </c>
    </row>
    <row r="58" spans="1:23" ht="15.75" customHeight="1">
      <c r="A58" s="9"/>
      <c r="B58" s="20" t="s">
        <v>64</v>
      </c>
      <c r="C58" s="9"/>
      <c r="D58" s="71">
        <v>217</v>
      </c>
      <c r="E58" s="21" t="s">
        <v>151</v>
      </c>
      <c r="F58" s="21" t="s">
        <v>151</v>
      </c>
      <c r="G58" s="21" t="s">
        <v>151</v>
      </c>
      <c r="H58" s="21" t="s">
        <v>169</v>
      </c>
      <c r="I58" s="21" t="s">
        <v>169</v>
      </c>
      <c r="J58" s="9">
        <v>16</v>
      </c>
      <c r="K58" s="9">
        <v>234</v>
      </c>
      <c r="L58" s="9">
        <v>1606</v>
      </c>
      <c r="M58" s="23">
        <v>85</v>
      </c>
      <c r="N58" s="9">
        <v>4065</v>
      </c>
      <c r="O58" s="9">
        <v>357</v>
      </c>
      <c r="P58" s="9">
        <v>4274</v>
      </c>
      <c r="Q58" s="9">
        <f t="shared" si="4"/>
        <v>225</v>
      </c>
      <c r="R58" s="9">
        <v>31</v>
      </c>
      <c r="S58" s="9">
        <v>194</v>
      </c>
      <c r="T58" s="9">
        <v>1407413</v>
      </c>
      <c r="U58" s="9">
        <v>92</v>
      </c>
      <c r="V58" s="9">
        <v>128</v>
      </c>
      <c r="W58" s="39">
        <v>12.01</v>
      </c>
    </row>
    <row r="59" spans="1:23" ht="15.75" customHeight="1">
      <c r="A59" s="9"/>
      <c r="B59" s="20"/>
      <c r="C59" s="9"/>
      <c r="D59" s="72"/>
      <c r="E59" s="9"/>
      <c r="F59" s="20"/>
      <c r="G59" s="9"/>
      <c r="H59" s="9"/>
      <c r="I59" s="9"/>
      <c r="J59" s="9"/>
      <c r="K59" s="9"/>
      <c r="L59" s="9"/>
      <c r="M59" s="23"/>
      <c r="N59" s="9"/>
      <c r="O59" s="9"/>
      <c r="P59" s="9"/>
      <c r="Q59" s="9"/>
      <c r="R59" s="9"/>
      <c r="S59" s="9"/>
      <c r="T59" s="9"/>
      <c r="U59" s="9"/>
      <c r="V59" s="9"/>
      <c r="W59" s="39"/>
    </row>
    <row r="60" spans="1:23" ht="60" customHeight="1" thickBot="1">
      <c r="A60" s="30"/>
      <c r="B60" s="31" t="s">
        <v>121</v>
      </c>
      <c r="C60" s="30"/>
      <c r="D60" s="100" t="s">
        <v>154</v>
      </c>
      <c r="E60" s="102"/>
      <c r="F60" s="102"/>
      <c r="G60" s="102"/>
      <c r="H60" s="102"/>
      <c r="I60" s="103"/>
      <c r="J60" s="77" t="s">
        <v>122</v>
      </c>
      <c r="K60" s="107"/>
      <c r="L60" s="107"/>
      <c r="M60" s="37" t="s">
        <v>123</v>
      </c>
      <c r="N60" s="108" t="s">
        <v>133</v>
      </c>
      <c r="O60" s="109"/>
      <c r="P60" s="32" t="s">
        <v>141</v>
      </c>
      <c r="Q60" s="100" t="s">
        <v>134</v>
      </c>
      <c r="R60" s="102"/>
      <c r="S60" s="102"/>
      <c r="T60" s="102"/>
      <c r="U60" s="100" t="s">
        <v>143</v>
      </c>
      <c r="V60" s="101"/>
      <c r="W60" s="101"/>
    </row>
    <row r="61" spans="1:23" ht="15" customHeight="1">
      <c r="A61" s="9"/>
      <c r="B61" s="59" t="s">
        <v>170</v>
      </c>
      <c r="C61" s="9"/>
      <c r="D61" s="56"/>
      <c r="E61" s="56"/>
      <c r="F61" s="56"/>
      <c r="G61" s="56"/>
      <c r="H61" s="56"/>
      <c r="I61" s="56"/>
      <c r="J61" s="53"/>
      <c r="K61" s="53"/>
      <c r="L61" s="53"/>
      <c r="M61" s="59" t="s">
        <v>176</v>
      </c>
      <c r="N61" s="57"/>
      <c r="O61" s="57"/>
      <c r="P61" s="56"/>
      <c r="Q61" s="56"/>
      <c r="R61" s="56"/>
      <c r="S61" s="56"/>
      <c r="T61" s="56"/>
      <c r="U61" s="56"/>
      <c r="V61" s="58"/>
      <c r="W61" s="58"/>
    </row>
    <row r="62" spans="1:23" ht="14.25">
      <c r="A62" s="9"/>
      <c r="B62" s="59"/>
      <c r="C62" s="9"/>
      <c r="D62" s="62"/>
      <c r="E62" s="56"/>
      <c r="F62" s="56"/>
      <c r="G62" s="56"/>
      <c r="H62" s="56"/>
      <c r="I62" s="56"/>
      <c r="J62" s="53"/>
      <c r="K62" s="53"/>
      <c r="L62" s="53"/>
      <c r="M62" s="1" t="s">
        <v>177</v>
      </c>
      <c r="N62" s="57"/>
      <c r="O62" s="57"/>
      <c r="P62" s="56"/>
      <c r="Q62" s="56"/>
      <c r="R62" s="56"/>
      <c r="S62" s="56"/>
      <c r="T62" s="56"/>
      <c r="U62" s="56"/>
      <c r="V62" s="58"/>
      <c r="W62" s="58"/>
    </row>
    <row r="63" spans="13:14" ht="14.25" customHeight="1">
      <c r="M63" s="1" t="s">
        <v>178</v>
      </c>
      <c r="N63" s="19"/>
    </row>
    <row r="64" spans="13:14" ht="14.25" customHeight="1">
      <c r="M64" s="1"/>
      <c r="N64" s="19"/>
    </row>
    <row r="65" ht="14.25" customHeight="1"/>
    <row r="66" ht="16.5" customHeight="1">
      <c r="M66" s="19" t="s">
        <v>115</v>
      </c>
    </row>
    <row r="67" spans="1:20" ht="15.75" customHeight="1">
      <c r="A67" s="9"/>
      <c r="B67" s="20"/>
      <c r="C67" s="9"/>
      <c r="D67" s="20"/>
      <c r="E67" s="9"/>
      <c r="F67" s="20"/>
      <c r="G67" s="9"/>
      <c r="H67" s="9"/>
      <c r="I67" s="9"/>
      <c r="J67" s="9"/>
      <c r="K67" s="9"/>
      <c r="L67" s="9"/>
      <c r="M67" s="23"/>
      <c r="N67" s="9"/>
      <c r="O67" s="9"/>
      <c r="P67" s="9"/>
      <c r="Q67" s="9"/>
      <c r="R67" s="9"/>
      <c r="S67" s="9"/>
      <c r="T67" s="9"/>
    </row>
    <row r="68" ht="14.25" hidden="1"/>
    <row r="69" ht="16.5" customHeight="1"/>
    <row r="70" ht="16.5" customHeight="1"/>
    <row r="71" ht="16.5" customHeight="1"/>
    <row r="72" ht="24.75" customHeight="1">
      <c r="B72" s="24"/>
    </row>
    <row r="73" ht="14.25" hidden="1"/>
    <row r="74" ht="20.25" customHeight="1">
      <c r="B74" s="24"/>
    </row>
  </sheetData>
  <mergeCells count="34">
    <mergeCell ref="U7:W7"/>
    <mergeCell ref="W5:W6"/>
    <mergeCell ref="T5:T6"/>
    <mergeCell ref="U3:W3"/>
    <mergeCell ref="V4:V6"/>
    <mergeCell ref="U4:U6"/>
    <mergeCell ref="Q8:S8"/>
    <mergeCell ref="N8:O8"/>
    <mergeCell ref="B3:B6"/>
    <mergeCell ref="L4:L6"/>
    <mergeCell ref="J3:L3"/>
    <mergeCell ref="E3:G3"/>
    <mergeCell ref="E4:E6"/>
    <mergeCell ref="F4:F6"/>
    <mergeCell ref="G4:G6"/>
    <mergeCell ref="H7:I7"/>
    <mergeCell ref="U60:W60"/>
    <mergeCell ref="D60:I60"/>
    <mergeCell ref="E8:G8"/>
    <mergeCell ref="Q5:S5"/>
    <mergeCell ref="E7:G7"/>
    <mergeCell ref="J7:K7"/>
    <mergeCell ref="J4:J6"/>
    <mergeCell ref="Q60:T60"/>
    <mergeCell ref="J60:L60"/>
    <mergeCell ref="N60:O60"/>
    <mergeCell ref="Q7:S7"/>
    <mergeCell ref="M3:M6"/>
    <mergeCell ref="I5:I6"/>
    <mergeCell ref="K4:K6"/>
    <mergeCell ref="N3:N6"/>
    <mergeCell ref="P3:P6"/>
    <mergeCell ref="Q3:T4"/>
    <mergeCell ref="O3:O6"/>
  </mergeCells>
  <printOptions/>
  <pageMargins left="0.3937007874015748" right="0.25" top="0.3937007874015748" bottom="0" header="0.5118110236220472" footer="0.5118110236220472"/>
  <pageSetup horizontalDpi="400" verticalDpi="4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4"/>
  <sheetViews>
    <sheetView showGridLines="0" zoomScale="85" zoomScaleNormal="85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44" sqref="O44"/>
    </sheetView>
  </sheetViews>
  <sheetFormatPr defaultColWidth="8.625" defaultRowHeight="12.75"/>
  <cols>
    <col min="1" max="1" width="0.875" style="1" customWidth="1"/>
    <col min="2" max="2" width="17.25390625" style="1" customWidth="1"/>
    <col min="3" max="3" width="0.875" style="1" customWidth="1"/>
    <col min="4" max="9" width="15.25390625" style="1" customWidth="1"/>
    <col min="10" max="10" width="14.00390625" style="1" customWidth="1"/>
    <col min="11" max="11" width="14.25390625" style="1" customWidth="1"/>
    <col min="12" max="12" width="15.25390625" style="1" customWidth="1"/>
    <col min="13" max="13" width="15.25390625" style="19" customWidth="1"/>
    <col min="14" max="17" width="15.25390625" style="1" customWidth="1"/>
    <col min="18" max="18" width="14.625" style="1" customWidth="1"/>
    <col min="19" max="19" width="14.25390625" style="1" customWidth="1"/>
    <col min="20" max="20" width="15.25390625" style="1" customWidth="1"/>
    <col min="21" max="22" width="11.125" style="43" customWidth="1"/>
    <col min="23" max="23" width="11.125" style="42" customWidth="1"/>
    <col min="24" max="16384" width="8.625" style="1" customWidth="1"/>
  </cols>
  <sheetData>
    <row r="1" spans="2:23" ht="24">
      <c r="B1" s="2" t="s">
        <v>0</v>
      </c>
      <c r="M1" s="3" t="s">
        <v>1</v>
      </c>
      <c r="S1" s="4" t="s">
        <v>2</v>
      </c>
      <c r="W1" s="43"/>
    </row>
    <row r="2" spans="1:23" ht="16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  <c r="W2" s="41"/>
    </row>
    <row r="3" spans="1:23" ht="16.5" customHeight="1">
      <c r="A3" s="7"/>
      <c r="B3" s="115" t="s">
        <v>3</v>
      </c>
      <c r="C3" s="8"/>
      <c r="D3" s="67"/>
      <c r="E3" s="123" t="s">
        <v>153</v>
      </c>
      <c r="F3" s="124"/>
      <c r="G3" s="125"/>
      <c r="H3" s="66"/>
      <c r="J3" s="121" t="s">
        <v>138</v>
      </c>
      <c r="K3" s="122"/>
      <c r="L3" s="122"/>
      <c r="M3" s="83" t="s">
        <v>129</v>
      </c>
      <c r="N3" s="142" t="s">
        <v>130</v>
      </c>
      <c r="O3" s="91" t="s">
        <v>180</v>
      </c>
      <c r="P3" s="91" t="s">
        <v>142</v>
      </c>
      <c r="Q3" s="94" t="s">
        <v>139</v>
      </c>
      <c r="R3" s="95"/>
      <c r="S3" s="95"/>
      <c r="T3" s="95"/>
      <c r="U3" s="140" t="s">
        <v>140</v>
      </c>
      <c r="V3" s="141"/>
      <c r="W3" s="141"/>
    </row>
    <row r="4" spans="1:23" ht="15.75" customHeight="1">
      <c r="A4" s="9"/>
      <c r="B4" s="116"/>
      <c r="C4" s="10"/>
      <c r="D4" s="75" t="s">
        <v>179</v>
      </c>
      <c r="E4" s="126" t="s">
        <v>4</v>
      </c>
      <c r="F4" s="88" t="s">
        <v>5</v>
      </c>
      <c r="G4" s="131" t="s">
        <v>6</v>
      </c>
      <c r="H4" s="60"/>
      <c r="I4" s="60" t="s">
        <v>152</v>
      </c>
      <c r="J4" s="88" t="s">
        <v>7</v>
      </c>
      <c r="K4" s="88" t="s">
        <v>8</v>
      </c>
      <c r="L4" s="118" t="s">
        <v>131</v>
      </c>
      <c r="M4" s="84"/>
      <c r="N4" s="143"/>
      <c r="O4" s="98"/>
      <c r="P4" s="92"/>
      <c r="Q4" s="96"/>
      <c r="R4" s="97"/>
      <c r="S4" s="97"/>
      <c r="T4" s="97"/>
      <c r="U4" s="88" t="s">
        <v>128</v>
      </c>
      <c r="V4" s="88" t="s">
        <v>127</v>
      </c>
      <c r="W4" s="49" t="s">
        <v>126</v>
      </c>
    </row>
    <row r="5" spans="1:23" ht="15.75" customHeight="1">
      <c r="A5" s="9"/>
      <c r="B5" s="116"/>
      <c r="C5" s="10"/>
      <c r="D5" s="69" t="s">
        <v>135</v>
      </c>
      <c r="E5" s="127"/>
      <c r="F5" s="129"/>
      <c r="G5" s="129"/>
      <c r="H5" s="54" t="s">
        <v>136</v>
      </c>
      <c r="I5" s="86" t="s">
        <v>137</v>
      </c>
      <c r="J5" s="89"/>
      <c r="K5" s="89"/>
      <c r="L5" s="119"/>
      <c r="M5" s="84"/>
      <c r="N5" s="143"/>
      <c r="O5" s="98"/>
      <c r="P5" s="92"/>
      <c r="Q5" s="106" t="s">
        <v>117</v>
      </c>
      <c r="R5" s="78"/>
      <c r="S5" s="79"/>
      <c r="T5" s="138" t="s">
        <v>116</v>
      </c>
      <c r="U5" s="129"/>
      <c r="V5" s="129"/>
      <c r="W5" s="136" t="s">
        <v>125</v>
      </c>
    </row>
    <row r="6" spans="1:23" ht="31.5" customHeight="1" thickBot="1">
      <c r="A6" s="5"/>
      <c r="B6" s="117"/>
      <c r="C6" s="12"/>
      <c r="D6" s="68"/>
      <c r="E6" s="128"/>
      <c r="F6" s="130"/>
      <c r="G6" s="130"/>
      <c r="H6" s="55"/>
      <c r="I6" s="87"/>
      <c r="J6" s="90"/>
      <c r="K6" s="90"/>
      <c r="L6" s="120"/>
      <c r="M6" s="85"/>
      <c r="N6" s="144"/>
      <c r="O6" s="99"/>
      <c r="P6" s="93"/>
      <c r="Q6" s="27" t="s">
        <v>9</v>
      </c>
      <c r="R6" s="27" t="s">
        <v>10</v>
      </c>
      <c r="S6" s="27" t="s">
        <v>11</v>
      </c>
      <c r="T6" s="139"/>
      <c r="U6" s="130"/>
      <c r="V6" s="130"/>
      <c r="W6" s="137"/>
    </row>
    <row r="7" spans="1:23" ht="17.25" customHeight="1" thickBot="1">
      <c r="A7" s="5"/>
      <c r="B7" s="11" t="s">
        <v>12</v>
      </c>
      <c r="C7" s="12"/>
      <c r="D7" s="70" t="s">
        <v>162</v>
      </c>
      <c r="E7" s="76" t="s">
        <v>167</v>
      </c>
      <c r="F7" s="81"/>
      <c r="G7" s="82"/>
      <c r="H7" s="132" t="s">
        <v>162</v>
      </c>
      <c r="I7" s="133"/>
      <c r="J7" s="80" t="s">
        <v>161</v>
      </c>
      <c r="K7" s="82"/>
      <c r="L7" s="13" t="s">
        <v>174</v>
      </c>
      <c r="M7" s="33" t="s">
        <v>157</v>
      </c>
      <c r="N7" s="74" t="s">
        <v>175</v>
      </c>
      <c r="O7" s="74" t="s">
        <v>175</v>
      </c>
      <c r="P7" s="29" t="s">
        <v>168</v>
      </c>
      <c r="Q7" s="80" t="s">
        <v>147</v>
      </c>
      <c r="R7" s="81"/>
      <c r="S7" s="82"/>
      <c r="T7" s="13" t="s">
        <v>148</v>
      </c>
      <c r="U7" s="134" t="s">
        <v>163</v>
      </c>
      <c r="V7" s="135"/>
      <c r="W7" s="135"/>
    </row>
    <row r="8" spans="1:23" ht="17.25" customHeight="1">
      <c r="A8" s="14"/>
      <c r="B8" s="25" t="s">
        <v>111</v>
      </c>
      <c r="C8" s="15"/>
      <c r="D8" s="63" t="s">
        <v>113</v>
      </c>
      <c r="E8" s="104" t="s">
        <v>14</v>
      </c>
      <c r="F8" s="104"/>
      <c r="G8" s="105"/>
      <c r="H8" s="16" t="s">
        <v>15</v>
      </c>
      <c r="I8" s="35" t="s">
        <v>14</v>
      </c>
      <c r="J8" s="17" t="s">
        <v>16</v>
      </c>
      <c r="K8" s="17" t="s">
        <v>17</v>
      </c>
      <c r="L8" s="36" t="s">
        <v>13</v>
      </c>
      <c r="M8" s="51" t="s">
        <v>114</v>
      </c>
      <c r="N8" s="113" t="s">
        <v>18</v>
      </c>
      <c r="O8" s="114"/>
      <c r="P8" s="17" t="s">
        <v>19</v>
      </c>
      <c r="Q8" s="110" t="s">
        <v>118</v>
      </c>
      <c r="R8" s="111"/>
      <c r="S8" s="112"/>
      <c r="T8" s="16" t="s">
        <v>20</v>
      </c>
      <c r="U8" s="52" t="s">
        <v>124</v>
      </c>
      <c r="V8" s="34" t="s">
        <v>17</v>
      </c>
      <c r="W8" s="50" t="s">
        <v>132</v>
      </c>
    </row>
    <row r="9" spans="2:23" ht="19.5" customHeight="1">
      <c r="B9" s="21" t="s">
        <v>65</v>
      </c>
      <c r="C9" s="10"/>
      <c r="D9" s="1">
        <v>228</v>
      </c>
      <c r="E9" s="21" t="s">
        <v>151</v>
      </c>
      <c r="F9" s="21" t="s">
        <v>151</v>
      </c>
      <c r="G9" s="21" t="s">
        <v>151</v>
      </c>
      <c r="H9" s="21" t="s">
        <v>172</v>
      </c>
      <c r="I9" s="21" t="s">
        <v>172</v>
      </c>
      <c r="J9" s="1">
        <v>13</v>
      </c>
      <c r="K9" s="1">
        <v>123</v>
      </c>
      <c r="L9" s="1">
        <v>306</v>
      </c>
      <c r="M9" s="19">
        <v>96.7</v>
      </c>
      <c r="N9" s="1">
        <v>1361</v>
      </c>
      <c r="O9" s="1">
        <v>141</v>
      </c>
      <c r="P9" s="1">
        <v>1189</v>
      </c>
      <c r="Q9" s="9">
        <f aca="true" t="shared" si="0" ref="Q9:Q17">SUM(R9:S9)</f>
        <v>55</v>
      </c>
      <c r="R9" s="1">
        <v>4</v>
      </c>
      <c r="S9" s="1">
        <v>51</v>
      </c>
      <c r="T9" s="1">
        <v>394121</v>
      </c>
      <c r="U9" s="45">
        <v>20</v>
      </c>
      <c r="V9" s="48">
        <v>36</v>
      </c>
      <c r="W9" s="42">
        <v>7.96</v>
      </c>
    </row>
    <row r="10" spans="2:23" ht="15.75" customHeight="1">
      <c r="B10" s="20" t="s">
        <v>66</v>
      </c>
      <c r="C10" s="10"/>
      <c r="D10" s="1">
        <v>252</v>
      </c>
      <c r="E10" s="1">
        <v>745</v>
      </c>
      <c r="F10" s="20">
        <v>0</v>
      </c>
      <c r="G10" s="1">
        <v>140</v>
      </c>
      <c r="H10" s="1">
        <v>117</v>
      </c>
      <c r="I10" s="1">
        <v>133</v>
      </c>
      <c r="J10" s="1">
        <v>7</v>
      </c>
      <c r="K10" s="1">
        <v>91</v>
      </c>
      <c r="L10" s="1">
        <v>519</v>
      </c>
      <c r="M10" s="19">
        <v>86.8</v>
      </c>
      <c r="N10" s="1">
        <v>2788</v>
      </c>
      <c r="O10" s="1">
        <v>263</v>
      </c>
      <c r="P10" s="1">
        <v>2485</v>
      </c>
      <c r="Q10" s="9">
        <f t="shared" si="0"/>
        <v>149</v>
      </c>
      <c r="R10" s="1">
        <v>24</v>
      </c>
      <c r="S10" s="1">
        <v>125</v>
      </c>
      <c r="T10" s="1">
        <v>964385</v>
      </c>
      <c r="U10" s="45">
        <v>64</v>
      </c>
      <c r="V10" s="45">
        <v>81</v>
      </c>
      <c r="W10" s="42">
        <v>10.42</v>
      </c>
    </row>
    <row r="11" spans="2:23" ht="15.75" customHeight="1">
      <c r="B11" s="21" t="s">
        <v>67</v>
      </c>
      <c r="C11" s="10"/>
      <c r="D11" s="1">
        <v>106</v>
      </c>
      <c r="E11" s="1">
        <v>159</v>
      </c>
      <c r="F11" s="20" t="s">
        <v>112</v>
      </c>
      <c r="G11" s="1">
        <v>94</v>
      </c>
      <c r="H11" s="1">
        <v>110</v>
      </c>
      <c r="I11" s="1">
        <v>103</v>
      </c>
      <c r="J11" s="1">
        <v>7</v>
      </c>
      <c r="K11" s="1">
        <v>333</v>
      </c>
      <c r="L11" s="1">
        <v>39748</v>
      </c>
      <c r="M11" s="19">
        <v>97.1</v>
      </c>
      <c r="N11" s="1">
        <v>2494</v>
      </c>
      <c r="O11" s="1">
        <v>268</v>
      </c>
      <c r="P11" s="1">
        <v>2253</v>
      </c>
      <c r="Q11" s="9">
        <f t="shared" si="0"/>
        <v>132</v>
      </c>
      <c r="R11" s="1">
        <v>15</v>
      </c>
      <c r="S11" s="1">
        <v>117</v>
      </c>
      <c r="T11" s="1">
        <v>896553</v>
      </c>
      <c r="U11" s="45">
        <v>25</v>
      </c>
      <c r="V11" s="45">
        <v>40</v>
      </c>
      <c r="W11" s="42">
        <v>6.25</v>
      </c>
    </row>
    <row r="12" spans="2:23" ht="15.75" customHeight="1">
      <c r="B12" s="21" t="s">
        <v>68</v>
      </c>
      <c r="C12" s="10"/>
      <c r="D12" s="1">
        <v>316</v>
      </c>
      <c r="E12" s="1">
        <v>1280</v>
      </c>
      <c r="F12" s="20" t="s">
        <v>112</v>
      </c>
      <c r="G12" s="1">
        <v>46</v>
      </c>
      <c r="H12" s="1">
        <v>70</v>
      </c>
      <c r="I12" s="1">
        <v>136</v>
      </c>
      <c r="J12" s="1">
        <v>13</v>
      </c>
      <c r="K12" s="1">
        <v>135</v>
      </c>
      <c r="L12" s="1">
        <v>878</v>
      </c>
      <c r="M12" s="19">
        <v>98.8</v>
      </c>
      <c r="N12" s="1">
        <v>1972</v>
      </c>
      <c r="O12" s="1">
        <v>208</v>
      </c>
      <c r="P12" s="1">
        <v>1837</v>
      </c>
      <c r="Q12" s="9">
        <f t="shared" si="0"/>
        <v>110</v>
      </c>
      <c r="R12" s="1">
        <v>11</v>
      </c>
      <c r="S12" s="1">
        <v>99</v>
      </c>
      <c r="T12" s="1">
        <v>692685</v>
      </c>
      <c r="U12" s="45">
        <v>30</v>
      </c>
      <c r="V12" s="45">
        <v>38</v>
      </c>
      <c r="W12" s="42">
        <v>6.42</v>
      </c>
    </row>
    <row r="13" spans="2:23" ht="15.75" customHeight="1">
      <c r="B13" s="21" t="s">
        <v>69</v>
      </c>
      <c r="C13" s="10"/>
      <c r="D13" s="1">
        <v>249</v>
      </c>
      <c r="E13" s="1">
        <v>1040</v>
      </c>
      <c r="F13" s="20">
        <v>0</v>
      </c>
      <c r="G13" s="1">
        <v>199</v>
      </c>
      <c r="H13" s="21" t="s">
        <v>171</v>
      </c>
      <c r="I13" s="21" t="s">
        <v>112</v>
      </c>
      <c r="J13" s="1">
        <v>6</v>
      </c>
      <c r="K13" s="1">
        <v>71</v>
      </c>
      <c r="L13" s="1">
        <v>1080</v>
      </c>
      <c r="M13" s="19">
        <v>92.8</v>
      </c>
      <c r="N13" s="1">
        <v>1417</v>
      </c>
      <c r="O13" s="1">
        <v>131</v>
      </c>
      <c r="P13" s="1">
        <v>1071</v>
      </c>
      <c r="Q13" s="9">
        <f t="shared" si="0"/>
        <v>71</v>
      </c>
      <c r="R13" s="1">
        <v>5</v>
      </c>
      <c r="S13" s="1">
        <v>66</v>
      </c>
      <c r="T13" s="1">
        <v>588661</v>
      </c>
      <c r="U13" s="47">
        <v>19</v>
      </c>
      <c r="V13" s="47">
        <v>25</v>
      </c>
      <c r="W13" s="46">
        <v>6.02</v>
      </c>
    </row>
    <row r="14" spans="2:23" ht="30" customHeight="1">
      <c r="B14" s="21" t="s">
        <v>70</v>
      </c>
      <c r="C14" s="10"/>
      <c r="D14" s="1">
        <v>206</v>
      </c>
      <c r="E14" s="1">
        <v>822</v>
      </c>
      <c r="F14" s="9">
        <v>4</v>
      </c>
      <c r="G14" s="1">
        <v>139</v>
      </c>
      <c r="H14" s="1">
        <v>94</v>
      </c>
      <c r="I14" s="1">
        <v>1626</v>
      </c>
      <c r="J14" s="1">
        <v>120</v>
      </c>
      <c r="K14" s="1">
        <v>850</v>
      </c>
      <c r="L14" s="1">
        <v>7418</v>
      </c>
      <c r="M14" s="19">
        <v>99.8</v>
      </c>
      <c r="N14" s="22">
        <v>2745</v>
      </c>
      <c r="O14" s="22">
        <v>288</v>
      </c>
      <c r="P14" s="1">
        <v>2259</v>
      </c>
      <c r="Q14" s="9">
        <f t="shared" si="0"/>
        <v>150</v>
      </c>
      <c r="R14" s="1">
        <v>19</v>
      </c>
      <c r="S14" s="1">
        <v>131</v>
      </c>
      <c r="T14" s="1">
        <v>794193</v>
      </c>
      <c r="U14" s="45">
        <v>60</v>
      </c>
      <c r="V14" s="45">
        <v>79</v>
      </c>
      <c r="W14" s="42">
        <v>9.41</v>
      </c>
    </row>
    <row r="15" spans="2:23" ht="15.75" customHeight="1">
      <c r="B15" s="21" t="s">
        <v>71</v>
      </c>
      <c r="C15" s="10"/>
      <c r="D15" s="1">
        <v>413</v>
      </c>
      <c r="E15" s="1">
        <v>807</v>
      </c>
      <c r="F15" s="9">
        <v>9</v>
      </c>
      <c r="G15" s="1">
        <v>247</v>
      </c>
      <c r="H15" s="1">
        <v>71</v>
      </c>
      <c r="I15" s="1">
        <v>193</v>
      </c>
      <c r="J15" s="1">
        <v>114</v>
      </c>
      <c r="K15" s="1">
        <v>653</v>
      </c>
      <c r="L15" s="1">
        <v>3297</v>
      </c>
      <c r="M15" s="19">
        <v>93</v>
      </c>
      <c r="N15" s="1">
        <v>2857</v>
      </c>
      <c r="O15" s="1">
        <v>339</v>
      </c>
      <c r="P15" s="1">
        <v>2242</v>
      </c>
      <c r="Q15" s="9">
        <f t="shared" si="0"/>
        <v>183</v>
      </c>
      <c r="R15" s="1">
        <v>28</v>
      </c>
      <c r="S15" s="1">
        <v>155</v>
      </c>
      <c r="T15" s="1">
        <v>1632034</v>
      </c>
      <c r="U15" s="45">
        <v>59</v>
      </c>
      <c r="V15" s="45">
        <v>80</v>
      </c>
      <c r="W15" s="42">
        <v>9.09</v>
      </c>
    </row>
    <row r="16" spans="2:23" ht="15.75" customHeight="1">
      <c r="B16" s="21" t="s">
        <v>72</v>
      </c>
      <c r="C16" s="10"/>
      <c r="D16" s="1">
        <v>243</v>
      </c>
      <c r="E16" s="1">
        <v>203</v>
      </c>
      <c r="F16" s="20">
        <v>0</v>
      </c>
      <c r="G16" s="1">
        <v>151</v>
      </c>
      <c r="H16" s="1">
        <v>89</v>
      </c>
      <c r="I16" s="1">
        <v>592</v>
      </c>
      <c r="J16" s="1">
        <v>18</v>
      </c>
      <c r="K16" s="1">
        <v>162</v>
      </c>
      <c r="L16" s="1">
        <v>1745</v>
      </c>
      <c r="M16" s="19">
        <v>96.5</v>
      </c>
      <c r="N16" s="22">
        <v>1556</v>
      </c>
      <c r="O16" s="22">
        <v>177</v>
      </c>
      <c r="P16" s="1">
        <v>1199</v>
      </c>
      <c r="Q16" s="9">
        <f t="shared" si="0"/>
        <v>84</v>
      </c>
      <c r="R16" s="1">
        <v>18</v>
      </c>
      <c r="S16" s="1">
        <v>66</v>
      </c>
      <c r="T16" s="1">
        <v>512385</v>
      </c>
      <c r="U16" s="45">
        <v>23</v>
      </c>
      <c r="V16" s="45">
        <v>30</v>
      </c>
      <c r="W16" s="42">
        <v>6.27</v>
      </c>
    </row>
    <row r="17" spans="2:23" ht="15.75" customHeight="1">
      <c r="B17" s="21" t="s">
        <v>73</v>
      </c>
      <c r="C17" s="10"/>
      <c r="D17" s="1">
        <v>375</v>
      </c>
      <c r="E17" s="1">
        <v>304</v>
      </c>
      <c r="F17" s="9">
        <v>0</v>
      </c>
      <c r="G17" s="1">
        <v>213</v>
      </c>
      <c r="H17" s="1">
        <v>35</v>
      </c>
      <c r="I17" s="1">
        <v>196</v>
      </c>
      <c r="J17" s="1">
        <v>17</v>
      </c>
      <c r="K17" s="1">
        <v>233</v>
      </c>
      <c r="L17" s="1">
        <v>1669</v>
      </c>
      <c r="M17" s="19">
        <v>99.7</v>
      </c>
      <c r="N17" s="1">
        <v>2649</v>
      </c>
      <c r="O17" s="1">
        <v>297</v>
      </c>
      <c r="P17" s="1">
        <v>2032</v>
      </c>
      <c r="Q17" s="9">
        <f t="shared" si="0"/>
        <v>142</v>
      </c>
      <c r="R17" s="1">
        <v>16</v>
      </c>
      <c r="S17" s="1">
        <v>126</v>
      </c>
      <c r="T17" s="1">
        <v>1256579</v>
      </c>
      <c r="U17" s="45">
        <v>55</v>
      </c>
      <c r="V17" s="45">
        <v>70</v>
      </c>
      <c r="W17" s="42">
        <v>8.56</v>
      </c>
    </row>
    <row r="18" spans="2:23" ht="30" customHeight="1">
      <c r="B18" s="18" t="s">
        <v>74</v>
      </c>
      <c r="C18" s="10"/>
      <c r="D18" s="71" t="s">
        <v>151</v>
      </c>
      <c r="E18" s="21" t="s">
        <v>151</v>
      </c>
      <c r="F18" s="21" t="s">
        <v>151</v>
      </c>
      <c r="G18" s="21" t="s">
        <v>151</v>
      </c>
      <c r="H18" s="1">
        <f>SUM(H19:H31)</f>
        <v>1099</v>
      </c>
      <c r="I18" s="21" t="s">
        <v>151</v>
      </c>
      <c r="J18" s="1">
        <f>SUM(J19:J31)</f>
        <v>168</v>
      </c>
      <c r="K18" s="1">
        <f>SUM(K19:K31)</f>
        <v>3329</v>
      </c>
      <c r="L18" s="1">
        <v>55161</v>
      </c>
      <c r="M18" s="19">
        <v>98.3</v>
      </c>
      <c r="N18" s="1">
        <f aca="true" t="shared" si="1" ref="N18:T18">SUM(N19:N31)</f>
        <v>26886</v>
      </c>
      <c r="O18" s="1">
        <f t="shared" si="1"/>
        <v>2874</v>
      </c>
      <c r="P18" s="1">
        <f t="shared" si="1"/>
        <v>22417</v>
      </c>
      <c r="Q18" s="1">
        <f t="shared" si="1"/>
        <v>1215</v>
      </c>
      <c r="R18" s="1">
        <f t="shared" si="1"/>
        <v>119</v>
      </c>
      <c r="S18" s="1">
        <f t="shared" si="1"/>
        <v>1096</v>
      </c>
      <c r="T18" s="1">
        <f t="shared" si="1"/>
        <v>7836994</v>
      </c>
      <c r="U18" s="45">
        <v>514</v>
      </c>
      <c r="V18" s="45">
        <v>743</v>
      </c>
      <c r="W18" s="44">
        <v>14.69</v>
      </c>
    </row>
    <row r="19" spans="2:23" ht="30" customHeight="1">
      <c r="B19" s="21" t="s">
        <v>75</v>
      </c>
      <c r="C19" s="10"/>
      <c r="D19" s="1">
        <v>52</v>
      </c>
      <c r="E19" s="21" t="s">
        <v>151</v>
      </c>
      <c r="F19" s="21" t="s">
        <v>151</v>
      </c>
      <c r="G19" s="21" t="s">
        <v>151</v>
      </c>
      <c r="H19" s="21" t="s">
        <v>169</v>
      </c>
      <c r="I19" s="21" t="s">
        <v>169</v>
      </c>
      <c r="J19" s="1">
        <v>2</v>
      </c>
      <c r="K19" s="21">
        <v>15</v>
      </c>
      <c r="L19" s="21" t="s">
        <v>150</v>
      </c>
      <c r="M19" s="19">
        <v>100</v>
      </c>
      <c r="N19" s="1">
        <v>677</v>
      </c>
      <c r="O19" s="1">
        <v>52</v>
      </c>
      <c r="P19" s="1">
        <v>613</v>
      </c>
      <c r="Q19" s="9">
        <f aca="true" t="shared" si="2" ref="Q19:Q31">SUM(R19:S19)</f>
        <v>45</v>
      </c>
      <c r="R19" s="21" t="s">
        <v>149</v>
      </c>
      <c r="S19" s="1">
        <v>45</v>
      </c>
      <c r="T19" s="1">
        <v>36564</v>
      </c>
      <c r="U19" s="45">
        <v>10</v>
      </c>
      <c r="V19" s="45">
        <v>12</v>
      </c>
      <c r="W19" s="42">
        <v>7.17</v>
      </c>
    </row>
    <row r="20" spans="2:23" ht="15.75" customHeight="1">
      <c r="B20" s="21" t="s">
        <v>76</v>
      </c>
      <c r="C20" s="10"/>
      <c r="D20" s="1">
        <v>41</v>
      </c>
      <c r="E20" s="21" t="s">
        <v>151</v>
      </c>
      <c r="F20" s="21" t="s">
        <v>151</v>
      </c>
      <c r="G20" s="21" t="s">
        <v>151</v>
      </c>
      <c r="H20" s="21" t="s">
        <v>169</v>
      </c>
      <c r="I20" s="21" t="s">
        <v>169</v>
      </c>
      <c r="J20" s="1">
        <v>20</v>
      </c>
      <c r="K20" s="1">
        <v>288</v>
      </c>
      <c r="L20" s="1">
        <v>879</v>
      </c>
      <c r="M20" s="19">
        <v>100</v>
      </c>
      <c r="N20" s="1">
        <v>2514</v>
      </c>
      <c r="O20" s="1">
        <v>236</v>
      </c>
      <c r="P20" s="1">
        <v>2275</v>
      </c>
      <c r="Q20" s="9">
        <f t="shared" si="2"/>
        <v>121</v>
      </c>
      <c r="R20" s="1">
        <v>14</v>
      </c>
      <c r="S20" s="1">
        <v>107</v>
      </c>
      <c r="T20" s="1">
        <v>506080</v>
      </c>
      <c r="U20" s="45">
        <v>44</v>
      </c>
      <c r="V20" s="45">
        <v>63</v>
      </c>
      <c r="W20" s="42">
        <v>8.68</v>
      </c>
    </row>
    <row r="21" spans="2:23" ht="15.75" customHeight="1">
      <c r="B21" s="21" t="s">
        <v>77</v>
      </c>
      <c r="C21" s="10"/>
      <c r="D21" s="1">
        <v>48</v>
      </c>
      <c r="E21" s="1">
        <v>483</v>
      </c>
      <c r="F21" s="9">
        <v>13</v>
      </c>
      <c r="G21" s="1">
        <v>312</v>
      </c>
      <c r="H21" s="1">
        <v>335</v>
      </c>
      <c r="I21" s="1">
        <v>1758</v>
      </c>
      <c r="J21" s="21">
        <v>1</v>
      </c>
      <c r="K21" s="21">
        <v>11</v>
      </c>
      <c r="L21" s="21" t="s">
        <v>150</v>
      </c>
      <c r="M21" s="19">
        <v>98.9</v>
      </c>
      <c r="N21" s="1">
        <v>1464</v>
      </c>
      <c r="O21" s="1">
        <v>127</v>
      </c>
      <c r="P21" s="1">
        <v>1351</v>
      </c>
      <c r="Q21" s="9">
        <f t="shared" si="2"/>
        <v>74</v>
      </c>
      <c r="R21" s="1">
        <v>12</v>
      </c>
      <c r="S21" s="1">
        <v>62</v>
      </c>
      <c r="T21" s="1">
        <v>224449</v>
      </c>
      <c r="U21" s="45">
        <v>29</v>
      </c>
      <c r="V21" s="45">
        <v>45</v>
      </c>
      <c r="W21" s="42">
        <v>13.57</v>
      </c>
    </row>
    <row r="22" spans="2:23" ht="15.75" customHeight="1">
      <c r="B22" s="21" t="s">
        <v>78</v>
      </c>
      <c r="C22" s="10"/>
      <c r="D22" s="1">
        <v>65</v>
      </c>
      <c r="E22" s="1">
        <v>370</v>
      </c>
      <c r="F22" s="20" t="s">
        <v>112</v>
      </c>
      <c r="G22" s="1">
        <v>39</v>
      </c>
      <c r="H22" s="1">
        <v>147</v>
      </c>
      <c r="I22" s="1">
        <v>481</v>
      </c>
      <c r="J22" s="1">
        <v>5</v>
      </c>
      <c r="K22" s="1">
        <v>45</v>
      </c>
      <c r="L22" s="1">
        <v>166</v>
      </c>
      <c r="M22" s="19">
        <v>100</v>
      </c>
      <c r="N22" s="1">
        <v>1746</v>
      </c>
      <c r="O22" s="1">
        <v>122</v>
      </c>
      <c r="P22" s="1">
        <v>1494</v>
      </c>
      <c r="Q22" s="9">
        <f t="shared" si="2"/>
        <v>90</v>
      </c>
      <c r="R22" s="1">
        <v>8</v>
      </c>
      <c r="S22" s="1">
        <v>82</v>
      </c>
      <c r="T22" s="1">
        <v>247223</v>
      </c>
      <c r="U22" s="45">
        <v>42</v>
      </c>
      <c r="V22" s="45">
        <v>53</v>
      </c>
      <c r="W22" s="42">
        <v>15.52</v>
      </c>
    </row>
    <row r="23" spans="2:23" ht="15.75" customHeight="1">
      <c r="B23" s="21" t="s">
        <v>79</v>
      </c>
      <c r="C23" s="10"/>
      <c r="D23" s="1">
        <v>87</v>
      </c>
      <c r="E23" s="21" t="s">
        <v>151</v>
      </c>
      <c r="F23" s="21" t="s">
        <v>151</v>
      </c>
      <c r="G23" s="21" t="s">
        <v>151</v>
      </c>
      <c r="H23" s="21" t="s">
        <v>169</v>
      </c>
      <c r="I23" s="21" t="s">
        <v>169</v>
      </c>
      <c r="J23" s="1">
        <v>7</v>
      </c>
      <c r="K23" s="1">
        <v>190</v>
      </c>
      <c r="L23" s="1">
        <v>2173</v>
      </c>
      <c r="M23" s="19">
        <v>90</v>
      </c>
      <c r="N23" s="1">
        <v>2902</v>
      </c>
      <c r="O23" s="1">
        <v>310</v>
      </c>
      <c r="P23" s="1">
        <v>2143</v>
      </c>
      <c r="Q23" s="9">
        <f t="shared" si="2"/>
        <v>125</v>
      </c>
      <c r="R23" s="1">
        <v>23</v>
      </c>
      <c r="S23" s="1">
        <v>102</v>
      </c>
      <c r="T23" s="1">
        <v>1573606</v>
      </c>
      <c r="U23" s="45">
        <v>89</v>
      </c>
      <c r="V23" s="45">
        <v>130</v>
      </c>
      <c r="W23" s="42">
        <v>16.94</v>
      </c>
    </row>
    <row r="24" spans="2:23" ht="30" customHeight="1">
      <c r="B24" s="21" t="s">
        <v>80</v>
      </c>
      <c r="C24" s="10"/>
      <c r="D24" s="1">
        <v>48</v>
      </c>
      <c r="E24" s="1">
        <v>585</v>
      </c>
      <c r="F24" s="9">
        <v>0</v>
      </c>
      <c r="G24" s="1">
        <v>33</v>
      </c>
      <c r="H24" s="1">
        <v>64</v>
      </c>
      <c r="I24" s="1">
        <v>768</v>
      </c>
      <c r="J24" s="1">
        <v>5</v>
      </c>
      <c r="K24" s="1">
        <v>115</v>
      </c>
      <c r="L24" s="1">
        <v>851</v>
      </c>
      <c r="M24" s="19">
        <v>99.6</v>
      </c>
      <c r="N24" s="1">
        <v>1147</v>
      </c>
      <c r="O24" s="1">
        <v>140</v>
      </c>
      <c r="P24" s="1">
        <v>1033</v>
      </c>
      <c r="Q24" s="9">
        <f t="shared" si="2"/>
        <v>48</v>
      </c>
      <c r="R24" s="1">
        <v>5</v>
      </c>
      <c r="S24" s="1">
        <v>43</v>
      </c>
      <c r="T24" s="1">
        <v>217456</v>
      </c>
      <c r="U24" s="45">
        <v>20</v>
      </c>
      <c r="V24" s="45">
        <v>27</v>
      </c>
      <c r="W24" s="42">
        <v>8.47</v>
      </c>
    </row>
    <row r="25" spans="2:23" ht="15.75" customHeight="1">
      <c r="B25" s="21" t="s">
        <v>81</v>
      </c>
      <c r="C25" s="10"/>
      <c r="D25" s="1">
        <v>66</v>
      </c>
      <c r="E25" s="1">
        <v>271</v>
      </c>
      <c r="F25" s="9">
        <v>1</v>
      </c>
      <c r="G25" s="1">
        <v>16</v>
      </c>
      <c r="H25" s="1">
        <v>273</v>
      </c>
      <c r="I25" s="1">
        <v>1029</v>
      </c>
      <c r="J25" s="1">
        <v>3</v>
      </c>
      <c r="K25" s="1">
        <v>34</v>
      </c>
      <c r="L25" s="1">
        <v>235</v>
      </c>
      <c r="M25" s="19">
        <v>100</v>
      </c>
      <c r="N25" s="1">
        <v>1077</v>
      </c>
      <c r="O25" s="1">
        <v>121</v>
      </c>
      <c r="P25" s="1">
        <v>973</v>
      </c>
      <c r="Q25" s="9">
        <f t="shared" si="2"/>
        <v>93</v>
      </c>
      <c r="R25" s="1">
        <v>6</v>
      </c>
      <c r="S25" s="1">
        <v>87</v>
      </c>
      <c r="T25" s="1">
        <v>297204</v>
      </c>
      <c r="U25" s="45">
        <v>56</v>
      </c>
      <c r="V25" s="45">
        <v>67</v>
      </c>
      <c r="W25" s="42">
        <v>24.88</v>
      </c>
    </row>
    <row r="26" spans="2:23" ht="15.75" customHeight="1">
      <c r="B26" s="21" t="s">
        <v>82</v>
      </c>
      <c r="C26" s="10"/>
      <c r="D26" s="1">
        <v>60</v>
      </c>
      <c r="E26" s="1">
        <v>689</v>
      </c>
      <c r="F26" s="9">
        <v>0</v>
      </c>
      <c r="G26" s="1">
        <v>68</v>
      </c>
      <c r="H26" s="21" t="s">
        <v>173</v>
      </c>
      <c r="I26" s="21" t="s">
        <v>112</v>
      </c>
      <c r="J26" s="1">
        <v>13</v>
      </c>
      <c r="K26" s="1">
        <v>533</v>
      </c>
      <c r="L26" s="1">
        <v>13526</v>
      </c>
      <c r="M26" s="19">
        <v>100</v>
      </c>
      <c r="N26" s="1">
        <v>1950</v>
      </c>
      <c r="O26" s="1">
        <v>316</v>
      </c>
      <c r="P26" s="1">
        <v>1869</v>
      </c>
      <c r="Q26" s="9">
        <f t="shared" si="2"/>
        <v>119</v>
      </c>
      <c r="R26" s="1">
        <v>7</v>
      </c>
      <c r="S26" s="1">
        <v>112</v>
      </c>
      <c r="T26" s="1">
        <v>733352</v>
      </c>
      <c r="U26" s="45">
        <v>76</v>
      </c>
      <c r="V26" s="45">
        <v>118</v>
      </c>
      <c r="W26" s="42">
        <v>19.87</v>
      </c>
    </row>
    <row r="27" spans="2:23" ht="15.75" customHeight="1">
      <c r="B27" s="21" t="s">
        <v>83</v>
      </c>
      <c r="C27" s="10"/>
      <c r="D27" s="1">
        <v>32</v>
      </c>
      <c r="E27" s="1">
        <v>335</v>
      </c>
      <c r="F27" s="20">
        <v>0</v>
      </c>
      <c r="G27" s="1">
        <v>16</v>
      </c>
      <c r="H27" s="1">
        <v>105</v>
      </c>
      <c r="I27" s="1">
        <v>7420</v>
      </c>
      <c r="J27" s="1">
        <v>20</v>
      </c>
      <c r="K27" s="1">
        <v>289</v>
      </c>
      <c r="L27" s="1">
        <v>3450</v>
      </c>
      <c r="M27" s="19">
        <v>98.9</v>
      </c>
      <c r="N27" s="1">
        <v>1393</v>
      </c>
      <c r="O27" s="1">
        <v>220</v>
      </c>
      <c r="P27" s="1">
        <v>1688</v>
      </c>
      <c r="Q27" s="9">
        <f t="shared" si="2"/>
        <v>73</v>
      </c>
      <c r="R27" s="1">
        <v>5</v>
      </c>
      <c r="S27" s="1">
        <v>68</v>
      </c>
      <c r="T27" s="1">
        <v>314743</v>
      </c>
      <c r="U27" s="45">
        <v>72</v>
      </c>
      <c r="V27" s="45">
        <v>98</v>
      </c>
      <c r="W27" s="42">
        <v>18.31</v>
      </c>
    </row>
    <row r="28" spans="2:23" ht="15.75" customHeight="1">
      <c r="B28" s="21" t="s">
        <v>84</v>
      </c>
      <c r="C28" s="10"/>
      <c r="D28" s="1">
        <v>16</v>
      </c>
      <c r="E28" s="1">
        <v>184</v>
      </c>
      <c r="F28" s="20" t="s">
        <v>112</v>
      </c>
      <c r="G28" s="1">
        <v>1</v>
      </c>
      <c r="H28" s="1">
        <v>175</v>
      </c>
      <c r="I28" s="1">
        <v>36270</v>
      </c>
      <c r="J28" s="1">
        <v>44</v>
      </c>
      <c r="K28" s="1">
        <v>658</v>
      </c>
      <c r="L28" s="1">
        <v>12984</v>
      </c>
      <c r="M28" s="19">
        <v>99.9</v>
      </c>
      <c r="N28" s="1">
        <v>2528</v>
      </c>
      <c r="O28" s="1">
        <v>296</v>
      </c>
      <c r="P28" s="1">
        <v>2074</v>
      </c>
      <c r="Q28" s="9">
        <f t="shared" si="2"/>
        <v>78</v>
      </c>
      <c r="R28" s="1">
        <v>7</v>
      </c>
      <c r="S28" s="1">
        <v>71</v>
      </c>
      <c r="T28" s="1">
        <v>834522</v>
      </c>
      <c r="U28" s="45">
        <v>67</v>
      </c>
      <c r="V28" s="45">
        <v>99</v>
      </c>
      <c r="W28" s="42">
        <v>14.26</v>
      </c>
    </row>
    <row r="29" spans="2:23" ht="30" customHeight="1">
      <c r="B29" s="21" t="s">
        <v>85</v>
      </c>
      <c r="C29" s="10"/>
      <c r="D29" s="1">
        <v>71</v>
      </c>
      <c r="E29" s="1">
        <v>898</v>
      </c>
      <c r="F29" s="20" t="s">
        <v>112</v>
      </c>
      <c r="G29" s="1">
        <v>52</v>
      </c>
      <c r="H29" s="21" t="s">
        <v>112</v>
      </c>
      <c r="I29" s="21" t="s">
        <v>112</v>
      </c>
      <c r="J29" s="1">
        <v>23</v>
      </c>
      <c r="K29" s="1">
        <v>666</v>
      </c>
      <c r="L29" s="1">
        <v>16360</v>
      </c>
      <c r="M29" s="19">
        <v>99.7</v>
      </c>
      <c r="N29" s="1">
        <v>4985</v>
      </c>
      <c r="O29" s="1">
        <v>554</v>
      </c>
      <c r="P29" s="1">
        <v>3860</v>
      </c>
      <c r="Q29" s="9">
        <f t="shared" si="2"/>
        <v>224</v>
      </c>
      <c r="R29" s="1">
        <v>22</v>
      </c>
      <c r="S29" s="1">
        <v>202</v>
      </c>
      <c r="T29" s="1">
        <v>2204829</v>
      </c>
      <c r="U29" s="45">
        <v>109</v>
      </c>
      <c r="V29" s="45">
        <v>169</v>
      </c>
      <c r="W29" s="42">
        <v>12.28</v>
      </c>
    </row>
    <row r="30" spans="2:23" ht="15.75" customHeight="1">
      <c r="B30" s="21" t="s">
        <v>86</v>
      </c>
      <c r="C30" s="10"/>
      <c r="D30" s="1">
        <v>64</v>
      </c>
      <c r="E30" s="21" t="s">
        <v>151</v>
      </c>
      <c r="F30" s="21" t="s">
        <v>151</v>
      </c>
      <c r="G30" s="21" t="s">
        <v>151</v>
      </c>
      <c r="H30" s="21" t="s">
        <v>151</v>
      </c>
      <c r="I30" s="21" t="s">
        <v>151</v>
      </c>
      <c r="J30" s="1">
        <v>15</v>
      </c>
      <c r="K30" s="1">
        <v>308</v>
      </c>
      <c r="L30" s="1">
        <v>1925</v>
      </c>
      <c r="M30" s="19">
        <v>97.2</v>
      </c>
      <c r="N30" s="1">
        <v>3053</v>
      </c>
      <c r="O30" s="1">
        <v>241</v>
      </c>
      <c r="P30" s="21">
        <v>1745</v>
      </c>
      <c r="Q30" s="9">
        <f t="shared" si="2"/>
        <v>66</v>
      </c>
      <c r="R30" s="1">
        <v>5</v>
      </c>
      <c r="S30" s="1">
        <v>61</v>
      </c>
      <c r="T30" s="1">
        <v>488479</v>
      </c>
      <c r="U30" s="21" t="s">
        <v>151</v>
      </c>
      <c r="V30" s="21" t="s">
        <v>151</v>
      </c>
      <c r="W30" s="21" t="s">
        <v>151</v>
      </c>
    </row>
    <row r="31" spans="2:23" ht="15.75" customHeight="1">
      <c r="B31" s="21" t="s">
        <v>87</v>
      </c>
      <c r="C31" s="10"/>
      <c r="D31" s="1">
        <v>56</v>
      </c>
      <c r="E31" s="21" t="s">
        <v>151</v>
      </c>
      <c r="F31" s="21" t="s">
        <v>151</v>
      </c>
      <c r="G31" s="21" t="s">
        <v>151</v>
      </c>
      <c r="H31" s="21" t="s">
        <v>151</v>
      </c>
      <c r="I31" s="21" t="s">
        <v>151</v>
      </c>
      <c r="J31" s="1">
        <v>10</v>
      </c>
      <c r="K31" s="1">
        <v>177</v>
      </c>
      <c r="L31" s="1">
        <v>2559</v>
      </c>
      <c r="M31" s="19">
        <v>97.4</v>
      </c>
      <c r="N31" s="1">
        <v>1450</v>
      </c>
      <c r="O31" s="1">
        <v>139</v>
      </c>
      <c r="P31" s="21">
        <v>1299</v>
      </c>
      <c r="Q31" s="9">
        <f t="shared" si="2"/>
        <v>59</v>
      </c>
      <c r="R31" s="1">
        <v>5</v>
      </c>
      <c r="S31" s="1">
        <v>54</v>
      </c>
      <c r="T31" s="1">
        <v>158487</v>
      </c>
      <c r="U31" s="21" t="s">
        <v>151</v>
      </c>
      <c r="V31" s="21" t="s">
        <v>151</v>
      </c>
      <c r="W31" s="21" t="s">
        <v>151</v>
      </c>
    </row>
    <row r="32" spans="2:23" ht="30" customHeight="1">
      <c r="B32" s="18" t="s">
        <v>88</v>
      </c>
      <c r="C32" s="10"/>
      <c r="D32" s="71" t="s">
        <v>151</v>
      </c>
      <c r="E32" s="21" t="s">
        <v>151</v>
      </c>
      <c r="F32" s="21" t="s">
        <v>151</v>
      </c>
      <c r="G32" s="21" t="s">
        <v>151</v>
      </c>
      <c r="H32" s="1">
        <f>SUM(H33:H43)</f>
        <v>1188</v>
      </c>
      <c r="I32" s="21" t="s">
        <v>151</v>
      </c>
      <c r="J32" s="1">
        <f>SUM(J33:J43)</f>
        <v>52</v>
      </c>
      <c r="K32" s="1">
        <f>SUM(K33:K43)</f>
        <v>420</v>
      </c>
      <c r="L32" s="1">
        <f>SUM(L33:L43)</f>
        <v>3096</v>
      </c>
      <c r="M32" s="19">
        <v>99.9</v>
      </c>
      <c r="N32" s="1">
        <f>SUM(N33:N43)</f>
        <v>10973</v>
      </c>
      <c r="O32" s="1">
        <f>SUM(O33:O43)</f>
        <v>1408</v>
      </c>
      <c r="P32" s="1">
        <f>SUM(P33:P43)</f>
        <v>10493</v>
      </c>
      <c r="Q32" s="1">
        <f>SUM(Q33:Q42)</f>
        <v>999</v>
      </c>
      <c r="R32" s="1">
        <f>SUM(R33:R42)</f>
        <v>102</v>
      </c>
      <c r="S32" s="1">
        <f>SUM(S33:S42)</f>
        <v>897</v>
      </c>
      <c r="T32" s="1">
        <f>SUM(T33:T42)</f>
        <v>5035109</v>
      </c>
      <c r="U32" s="45">
        <v>210</v>
      </c>
      <c r="V32" s="45">
        <v>304</v>
      </c>
      <c r="W32" s="42">
        <v>12.05</v>
      </c>
    </row>
    <row r="33" spans="2:23" ht="30" customHeight="1">
      <c r="B33" s="21" t="s">
        <v>89</v>
      </c>
      <c r="C33" s="10"/>
      <c r="D33" s="21" t="s">
        <v>151</v>
      </c>
      <c r="E33" s="21" t="s">
        <v>151</v>
      </c>
      <c r="F33" s="21" t="s">
        <v>151</v>
      </c>
      <c r="G33" s="21" t="s">
        <v>151</v>
      </c>
      <c r="H33" s="21" t="s">
        <v>151</v>
      </c>
      <c r="I33" s="21" t="s">
        <v>151</v>
      </c>
      <c r="J33" s="21" t="s">
        <v>151</v>
      </c>
      <c r="K33" s="21" t="s">
        <v>151</v>
      </c>
      <c r="L33" s="21" t="s">
        <v>151</v>
      </c>
      <c r="M33" s="21" t="s">
        <v>151</v>
      </c>
      <c r="N33" s="21" t="s">
        <v>151</v>
      </c>
      <c r="O33" s="21" t="s">
        <v>151</v>
      </c>
      <c r="P33" s="21" t="s">
        <v>151</v>
      </c>
      <c r="Q33" s="9">
        <f aca="true" t="shared" si="3" ref="Q33:Q42">SUM(R33:S33)</f>
        <v>125</v>
      </c>
      <c r="R33" s="1">
        <v>18</v>
      </c>
      <c r="S33" s="1">
        <v>107</v>
      </c>
      <c r="T33" s="1">
        <v>413565</v>
      </c>
      <c r="U33" s="21" t="s">
        <v>151</v>
      </c>
      <c r="V33" s="21" t="s">
        <v>151</v>
      </c>
      <c r="W33" s="21" t="s">
        <v>151</v>
      </c>
    </row>
    <row r="34" spans="2:23" ht="15.75" customHeight="1">
      <c r="B34" s="21" t="s">
        <v>90</v>
      </c>
      <c r="C34" s="10"/>
      <c r="D34" s="21" t="s">
        <v>151</v>
      </c>
      <c r="E34" s="21" t="s">
        <v>151</v>
      </c>
      <c r="F34" s="21" t="s">
        <v>151</v>
      </c>
      <c r="G34" s="21" t="s">
        <v>151</v>
      </c>
      <c r="H34" s="21" t="s">
        <v>151</v>
      </c>
      <c r="I34" s="21" t="s">
        <v>151</v>
      </c>
      <c r="J34" s="21" t="s">
        <v>151</v>
      </c>
      <c r="K34" s="21" t="s">
        <v>151</v>
      </c>
      <c r="L34" s="21" t="s">
        <v>151</v>
      </c>
      <c r="M34" s="21" t="s">
        <v>151</v>
      </c>
      <c r="N34" s="21" t="s">
        <v>151</v>
      </c>
      <c r="O34" s="21" t="s">
        <v>151</v>
      </c>
      <c r="P34" s="21" t="s">
        <v>151</v>
      </c>
      <c r="Q34" s="9">
        <f t="shared" si="3"/>
        <v>42</v>
      </c>
      <c r="R34" s="21" t="s">
        <v>149</v>
      </c>
      <c r="S34" s="1">
        <v>42</v>
      </c>
      <c r="T34" s="21">
        <v>47996</v>
      </c>
      <c r="U34" s="21" t="s">
        <v>151</v>
      </c>
      <c r="V34" s="21" t="s">
        <v>151</v>
      </c>
      <c r="W34" s="21" t="s">
        <v>151</v>
      </c>
    </row>
    <row r="35" spans="2:23" ht="15.75" customHeight="1">
      <c r="B35" s="21" t="s">
        <v>91</v>
      </c>
      <c r="C35" s="10"/>
      <c r="D35" s="21" t="s">
        <v>151</v>
      </c>
      <c r="E35" s="21" t="s">
        <v>151</v>
      </c>
      <c r="F35" s="21" t="s">
        <v>151</v>
      </c>
      <c r="G35" s="21" t="s">
        <v>151</v>
      </c>
      <c r="H35" s="21" t="s">
        <v>151</v>
      </c>
      <c r="I35" s="21" t="s">
        <v>151</v>
      </c>
      <c r="J35" s="21" t="s">
        <v>151</v>
      </c>
      <c r="K35" s="21" t="s">
        <v>151</v>
      </c>
      <c r="L35" s="21" t="s">
        <v>151</v>
      </c>
      <c r="M35" s="21" t="s">
        <v>151</v>
      </c>
      <c r="N35" s="21" t="s">
        <v>151</v>
      </c>
      <c r="O35" s="21" t="s">
        <v>151</v>
      </c>
      <c r="P35" s="21" t="s">
        <v>151</v>
      </c>
      <c r="Q35" s="9">
        <f t="shared" si="3"/>
        <v>71</v>
      </c>
      <c r="R35" s="1">
        <v>3</v>
      </c>
      <c r="S35" s="1">
        <v>68</v>
      </c>
      <c r="T35" s="1">
        <v>191982</v>
      </c>
      <c r="U35" s="21" t="s">
        <v>151</v>
      </c>
      <c r="V35" s="21" t="s">
        <v>151</v>
      </c>
      <c r="W35" s="21" t="s">
        <v>151</v>
      </c>
    </row>
    <row r="36" spans="2:23" ht="15.75" customHeight="1">
      <c r="B36" s="21" t="s">
        <v>92</v>
      </c>
      <c r="C36" s="10"/>
      <c r="D36" s="21" t="s">
        <v>151</v>
      </c>
      <c r="E36" s="21" t="s">
        <v>151</v>
      </c>
      <c r="F36" s="21" t="s">
        <v>151</v>
      </c>
      <c r="G36" s="21" t="s">
        <v>151</v>
      </c>
      <c r="H36" s="21" t="s">
        <v>151</v>
      </c>
      <c r="I36" s="21" t="s">
        <v>151</v>
      </c>
      <c r="J36" s="21" t="s">
        <v>151</v>
      </c>
      <c r="K36" s="21" t="s">
        <v>151</v>
      </c>
      <c r="L36" s="21" t="s">
        <v>151</v>
      </c>
      <c r="M36" s="21" t="s">
        <v>151</v>
      </c>
      <c r="N36" s="21" t="s">
        <v>151</v>
      </c>
      <c r="O36" s="21" t="s">
        <v>151</v>
      </c>
      <c r="P36" s="21" t="s">
        <v>151</v>
      </c>
      <c r="Q36" s="9">
        <f t="shared" si="3"/>
        <v>70</v>
      </c>
      <c r="R36" s="1">
        <v>9</v>
      </c>
      <c r="S36" s="1">
        <v>61</v>
      </c>
      <c r="T36" s="1">
        <v>203751</v>
      </c>
      <c r="U36" s="21" t="s">
        <v>151</v>
      </c>
      <c r="V36" s="21" t="s">
        <v>151</v>
      </c>
      <c r="W36" s="21" t="s">
        <v>151</v>
      </c>
    </row>
    <row r="37" spans="2:23" ht="15.75" customHeight="1">
      <c r="B37" s="21" t="s">
        <v>93</v>
      </c>
      <c r="C37" s="10"/>
      <c r="D37" s="21" t="s">
        <v>151</v>
      </c>
      <c r="E37" s="21" t="s">
        <v>151</v>
      </c>
      <c r="F37" s="21" t="s">
        <v>151</v>
      </c>
      <c r="G37" s="21" t="s">
        <v>151</v>
      </c>
      <c r="H37" s="21" t="s">
        <v>151</v>
      </c>
      <c r="I37" s="21" t="s">
        <v>151</v>
      </c>
      <c r="J37" s="21" t="s">
        <v>151</v>
      </c>
      <c r="K37" s="21" t="s">
        <v>151</v>
      </c>
      <c r="L37" s="21" t="s">
        <v>151</v>
      </c>
      <c r="M37" s="21" t="s">
        <v>151</v>
      </c>
      <c r="N37" s="21" t="s">
        <v>151</v>
      </c>
      <c r="O37" s="21" t="s">
        <v>151</v>
      </c>
      <c r="P37" s="21" t="s">
        <v>151</v>
      </c>
      <c r="Q37" s="9">
        <f t="shared" si="3"/>
        <v>101</v>
      </c>
      <c r="R37" s="1">
        <v>20</v>
      </c>
      <c r="S37" s="1">
        <v>81</v>
      </c>
      <c r="T37" s="1">
        <v>617449</v>
      </c>
      <c r="U37" s="21" t="s">
        <v>151</v>
      </c>
      <c r="V37" s="21" t="s">
        <v>151</v>
      </c>
      <c r="W37" s="21" t="s">
        <v>151</v>
      </c>
    </row>
    <row r="38" spans="2:23" ht="30" customHeight="1">
      <c r="B38" s="21" t="s">
        <v>94</v>
      </c>
      <c r="C38" s="10"/>
      <c r="D38" s="21" t="s">
        <v>151</v>
      </c>
      <c r="E38" s="21" t="s">
        <v>151</v>
      </c>
      <c r="F38" s="21" t="s">
        <v>151</v>
      </c>
      <c r="G38" s="21" t="s">
        <v>151</v>
      </c>
      <c r="H38" s="21" t="s">
        <v>151</v>
      </c>
      <c r="I38" s="21" t="s">
        <v>151</v>
      </c>
      <c r="J38" s="21" t="s">
        <v>151</v>
      </c>
      <c r="K38" s="21" t="s">
        <v>151</v>
      </c>
      <c r="L38" s="21" t="s">
        <v>151</v>
      </c>
      <c r="M38" s="21" t="s">
        <v>151</v>
      </c>
      <c r="N38" s="21" t="s">
        <v>151</v>
      </c>
      <c r="O38" s="21" t="s">
        <v>151</v>
      </c>
      <c r="P38" s="21" t="s">
        <v>151</v>
      </c>
      <c r="Q38" s="9">
        <f t="shared" si="3"/>
        <v>85</v>
      </c>
      <c r="R38" s="1">
        <v>2</v>
      </c>
      <c r="S38" s="1">
        <v>83</v>
      </c>
      <c r="T38" s="21">
        <v>242742</v>
      </c>
      <c r="U38" s="21" t="s">
        <v>151</v>
      </c>
      <c r="V38" s="21" t="s">
        <v>151</v>
      </c>
      <c r="W38" s="21" t="s">
        <v>151</v>
      </c>
    </row>
    <row r="39" spans="2:23" ht="15.75" customHeight="1">
      <c r="B39" s="21" t="s">
        <v>95</v>
      </c>
      <c r="C39" s="10"/>
      <c r="D39" s="21" t="s">
        <v>151</v>
      </c>
      <c r="E39" s="21" t="s">
        <v>151</v>
      </c>
      <c r="F39" s="21" t="s">
        <v>151</v>
      </c>
      <c r="G39" s="21" t="s">
        <v>151</v>
      </c>
      <c r="H39" s="21" t="s">
        <v>151</v>
      </c>
      <c r="I39" s="21" t="s">
        <v>151</v>
      </c>
      <c r="J39" s="21" t="s">
        <v>151</v>
      </c>
      <c r="K39" s="21" t="s">
        <v>151</v>
      </c>
      <c r="L39" s="21" t="s">
        <v>151</v>
      </c>
      <c r="M39" s="21" t="s">
        <v>151</v>
      </c>
      <c r="N39" s="21" t="s">
        <v>151</v>
      </c>
      <c r="O39" s="21" t="s">
        <v>151</v>
      </c>
      <c r="P39" s="21" t="s">
        <v>151</v>
      </c>
      <c r="Q39" s="9">
        <f t="shared" si="3"/>
        <v>137</v>
      </c>
      <c r="R39" s="1">
        <v>16</v>
      </c>
      <c r="S39" s="1">
        <v>121</v>
      </c>
      <c r="T39" s="1">
        <v>1497001</v>
      </c>
      <c r="U39" s="21" t="s">
        <v>151</v>
      </c>
      <c r="V39" s="21" t="s">
        <v>151</v>
      </c>
      <c r="W39" s="21" t="s">
        <v>151</v>
      </c>
    </row>
    <row r="40" spans="2:23" ht="15.75" customHeight="1">
      <c r="B40" s="21" t="s">
        <v>96</v>
      </c>
      <c r="C40" s="10"/>
      <c r="D40" s="21" t="s">
        <v>151</v>
      </c>
      <c r="E40" s="21" t="s">
        <v>151</v>
      </c>
      <c r="F40" s="21" t="s">
        <v>151</v>
      </c>
      <c r="G40" s="21" t="s">
        <v>151</v>
      </c>
      <c r="H40" s="21" t="s">
        <v>151</v>
      </c>
      <c r="I40" s="21" t="s">
        <v>151</v>
      </c>
      <c r="J40" s="21" t="s">
        <v>151</v>
      </c>
      <c r="K40" s="21" t="s">
        <v>151</v>
      </c>
      <c r="L40" s="21" t="s">
        <v>151</v>
      </c>
      <c r="M40" s="21" t="s">
        <v>151</v>
      </c>
      <c r="N40" s="21" t="s">
        <v>151</v>
      </c>
      <c r="O40" s="21" t="s">
        <v>151</v>
      </c>
      <c r="P40" s="21" t="s">
        <v>151</v>
      </c>
      <c r="Q40" s="9">
        <f t="shared" si="3"/>
        <v>99</v>
      </c>
      <c r="R40" s="1">
        <v>5</v>
      </c>
      <c r="S40" s="1">
        <v>94</v>
      </c>
      <c r="T40" s="1">
        <v>686005</v>
      </c>
      <c r="U40" s="21" t="s">
        <v>151</v>
      </c>
      <c r="V40" s="21" t="s">
        <v>151</v>
      </c>
      <c r="W40" s="21" t="s">
        <v>151</v>
      </c>
    </row>
    <row r="41" spans="2:23" ht="15.75" customHeight="1">
      <c r="B41" s="21" t="s">
        <v>97</v>
      </c>
      <c r="C41" s="10"/>
      <c r="D41" s="21" t="s">
        <v>151</v>
      </c>
      <c r="E41" s="21" t="s">
        <v>151</v>
      </c>
      <c r="F41" s="21" t="s">
        <v>151</v>
      </c>
      <c r="G41" s="21" t="s">
        <v>151</v>
      </c>
      <c r="H41" s="21" t="s">
        <v>151</v>
      </c>
      <c r="I41" s="21" t="s">
        <v>151</v>
      </c>
      <c r="J41" s="21" t="s">
        <v>151</v>
      </c>
      <c r="K41" s="21" t="s">
        <v>151</v>
      </c>
      <c r="L41" s="21" t="s">
        <v>151</v>
      </c>
      <c r="M41" s="21" t="s">
        <v>151</v>
      </c>
      <c r="N41" s="21" t="s">
        <v>151</v>
      </c>
      <c r="O41" s="21" t="s">
        <v>151</v>
      </c>
      <c r="P41" s="21" t="s">
        <v>151</v>
      </c>
      <c r="Q41" s="9">
        <f t="shared" si="3"/>
        <v>170</v>
      </c>
      <c r="R41" s="1">
        <v>22</v>
      </c>
      <c r="S41" s="1">
        <v>148</v>
      </c>
      <c r="T41" s="1">
        <v>901203</v>
      </c>
      <c r="U41" s="21" t="s">
        <v>151</v>
      </c>
      <c r="V41" s="21" t="s">
        <v>151</v>
      </c>
      <c r="W41" s="21" t="s">
        <v>151</v>
      </c>
    </row>
    <row r="42" spans="2:23" ht="15.75" customHeight="1">
      <c r="B42" s="21" t="s">
        <v>98</v>
      </c>
      <c r="C42" s="10"/>
      <c r="D42" s="21" t="s">
        <v>151</v>
      </c>
      <c r="E42" s="21" t="s">
        <v>151</v>
      </c>
      <c r="F42" s="21" t="s">
        <v>151</v>
      </c>
      <c r="G42" s="21" t="s">
        <v>151</v>
      </c>
      <c r="H42" s="21" t="s">
        <v>151</v>
      </c>
      <c r="I42" s="21" t="s">
        <v>151</v>
      </c>
      <c r="J42" s="21" t="s">
        <v>151</v>
      </c>
      <c r="K42" s="21" t="s">
        <v>151</v>
      </c>
      <c r="L42" s="21" t="s">
        <v>151</v>
      </c>
      <c r="M42" s="21" t="s">
        <v>151</v>
      </c>
      <c r="N42" s="21" t="s">
        <v>151</v>
      </c>
      <c r="O42" s="21" t="s">
        <v>151</v>
      </c>
      <c r="P42" s="21" t="s">
        <v>151</v>
      </c>
      <c r="Q42" s="9">
        <f t="shared" si="3"/>
        <v>99</v>
      </c>
      <c r="R42" s="1">
        <v>7</v>
      </c>
      <c r="S42" s="1">
        <v>92</v>
      </c>
      <c r="T42" s="1">
        <v>233415</v>
      </c>
      <c r="U42" s="21" t="s">
        <v>151</v>
      </c>
      <c r="V42" s="21" t="s">
        <v>151</v>
      </c>
      <c r="W42" s="21" t="s">
        <v>151</v>
      </c>
    </row>
    <row r="43" spans="2:23" ht="30" customHeight="1">
      <c r="B43" s="21" t="s">
        <v>146</v>
      </c>
      <c r="C43" s="10"/>
      <c r="D43" s="21">
        <v>35</v>
      </c>
      <c r="E43" s="21">
        <v>43</v>
      </c>
      <c r="F43" s="20" t="s">
        <v>112</v>
      </c>
      <c r="G43" s="1">
        <v>1040</v>
      </c>
      <c r="H43" s="21">
        <v>1188</v>
      </c>
      <c r="I43" s="21">
        <v>63969</v>
      </c>
      <c r="J43" s="21">
        <v>52</v>
      </c>
      <c r="K43" s="21">
        <v>420</v>
      </c>
      <c r="L43" s="21">
        <v>3096</v>
      </c>
      <c r="M43" s="73">
        <v>99.9</v>
      </c>
      <c r="N43" s="21">
        <v>10973</v>
      </c>
      <c r="O43" s="21">
        <v>1408</v>
      </c>
      <c r="P43" s="21">
        <v>10493</v>
      </c>
      <c r="Q43" s="21" t="s">
        <v>151</v>
      </c>
      <c r="R43" s="21" t="s">
        <v>151</v>
      </c>
      <c r="S43" s="21" t="s">
        <v>151</v>
      </c>
      <c r="T43" s="21" t="s">
        <v>151</v>
      </c>
      <c r="U43" s="45">
        <v>210</v>
      </c>
      <c r="V43" s="45">
        <v>304</v>
      </c>
      <c r="W43" s="42">
        <v>12.05</v>
      </c>
    </row>
    <row r="44" spans="2:23" ht="30" customHeight="1">
      <c r="B44" s="18" t="s">
        <v>99</v>
      </c>
      <c r="C44" s="10"/>
      <c r="D44" s="21" t="s">
        <v>151</v>
      </c>
      <c r="E44" s="21" t="s">
        <v>151</v>
      </c>
      <c r="F44" s="21" t="s">
        <v>151</v>
      </c>
      <c r="G44" s="21" t="s">
        <v>151</v>
      </c>
      <c r="H44" s="21" t="s">
        <v>151</v>
      </c>
      <c r="I44" s="21" t="s">
        <v>151</v>
      </c>
      <c r="J44" s="21" t="s">
        <v>151</v>
      </c>
      <c r="K44" s="21" t="s">
        <v>151</v>
      </c>
      <c r="L44" s="21" t="s">
        <v>151</v>
      </c>
      <c r="M44" s="21" t="s">
        <v>151</v>
      </c>
      <c r="N44" s="21" t="s">
        <v>151</v>
      </c>
      <c r="O44" s="21" t="s">
        <v>151</v>
      </c>
      <c r="P44" s="21" t="s">
        <v>151</v>
      </c>
      <c r="Q44" s="1">
        <f>SUM(Q45:Q48)</f>
        <v>749</v>
      </c>
      <c r="R44" s="1">
        <f>SUM(R45:R48)</f>
        <v>92</v>
      </c>
      <c r="S44" s="1">
        <f>SUM(S45:S48)</f>
        <v>657</v>
      </c>
      <c r="T44" s="1">
        <f>SUM(T45:T48)</f>
        <v>4435186</v>
      </c>
      <c r="U44" s="21" t="s">
        <v>151</v>
      </c>
      <c r="V44" s="21" t="s">
        <v>151</v>
      </c>
      <c r="W44" s="21" t="s">
        <v>151</v>
      </c>
    </row>
    <row r="45" spans="2:23" ht="30" customHeight="1">
      <c r="B45" s="21" t="s">
        <v>100</v>
      </c>
      <c r="C45" s="10"/>
      <c r="D45" s="21" t="s">
        <v>151</v>
      </c>
      <c r="E45" s="21" t="s">
        <v>151</v>
      </c>
      <c r="F45" s="21" t="s">
        <v>151</v>
      </c>
      <c r="G45" s="21" t="s">
        <v>151</v>
      </c>
      <c r="H45" s="21" t="s">
        <v>151</v>
      </c>
      <c r="I45" s="21" t="s">
        <v>151</v>
      </c>
      <c r="J45" s="21" t="s">
        <v>151</v>
      </c>
      <c r="K45" s="21" t="s">
        <v>151</v>
      </c>
      <c r="L45" s="21" t="s">
        <v>151</v>
      </c>
      <c r="M45" s="21" t="s">
        <v>151</v>
      </c>
      <c r="N45" s="21" t="s">
        <v>151</v>
      </c>
      <c r="O45" s="21" t="s">
        <v>151</v>
      </c>
      <c r="P45" s="21" t="s">
        <v>151</v>
      </c>
      <c r="Q45" s="9">
        <f>SUM(R45:S45)</f>
        <v>289</v>
      </c>
      <c r="R45" s="1">
        <v>39</v>
      </c>
      <c r="S45" s="1">
        <v>250</v>
      </c>
      <c r="T45" s="1">
        <v>2434704</v>
      </c>
      <c r="U45" s="21" t="s">
        <v>151</v>
      </c>
      <c r="V45" s="21" t="s">
        <v>151</v>
      </c>
      <c r="W45" s="21" t="s">
        <v>151</v>
      </c>
    </row>
    <row r="46" spans="2:23" ht="15.75" customHeight="1">
      <c r="B46" s="21" t="s">
        <v>101</v>
      </c>
      <c r="C46" s="10"/>
      <c r="D46" s="21" t="s">
        <v>151</v>
      </c>
      <c r="E46" s="21" t="s">
        <v>151</v>
      </c>
      <c r="F46" s="21" t="s">
        <v>151</v>
      </c>
      <c r="G46" s="21" t="s">
        <v>151</v>
      </c>
      <c r="H46" s="21" t="s">
        <v>151</v>
      </c>
      <c r="I46" s="21" t="s">
        <v>151</v>
      </c>
      <c r="J46" s="21" t="s">
        <v>151</v>
      </c>
      <c r="K46" s="21" t="s">
        <v>151</v>
      </c>
      <c r="L46" s="21" t="s">
        <v>151</v>
      </c>
      <c r="M46" s="21" t="s">
        <v>151</v>
      </c>
      <c r="N46" s="21" t="s">
        <v>151</v>
      </c>
      <c r="O46" s="21" t="s">
        <v>151</v>
      </c>
      <c r="P46" s="21" t="s">
        <v>151</v>
      </c>
      <c r="Q46" s="9">
        <f>SUM(R46:S46)</f>
        <v>159</v>
      </c>
      <c r="R46" s="1">
        <v>11</v>
      </c>
      <c r="S46" s="1">
        <v>148</v>
      </c>
      <c r="T46" s="1">
        <v>595243</v>
      </c>
      <c r="U46" s="21" t="s">
        <v>151</v>
      </c>
      <c r="V46" s="21" t="s">
        <v>151</v>
      </c>
      <c r="W46" s="21" t="s">
        <v>151</v>
      </c>
    </row>
    <row r="47" spans="2:23" ht="15.75" customHeight="1">
      <c r="B47" s="21" t="s">
        <v>102</v>
      </c>
      <c r="C47" s="10"/>
      <c r="D47" s="21" t="s">
        <v>151</v>
      </c>
      <c r="E47" s="21" t="s">
        <v>151</v>
      </c>
      <c r="F47" s="21" t="s">
        <v>151</v>
      </c>
      <c r="G47" s="21" t="s">
        <v>151</v>
      </c>
      <c r="H47" s="21" t="s">
        <v>151</v>
      </c>
      <c r="I47" s="21" t="s">
        <v>151</v>
      </c>
      <c r="J47" s="21" t="s">
        <v>151</v>
      </c>
      <c r="K47" s="21" t="s">
        <v>151</v>
      </c>
      <c r="L47" s="21" t="s">
        <v>151</v>
      </c>
      <c r="M47" s="21" t="s">
        <v>151</v>
      </c>
      <c r="N47" s="21" t="s">
        <v>151</v>
      </c>
      <c r="O47" s="21" t="s">
        <v>151</v>
      </c>
      <c r="P47" s="21" t="s">
        <v>151</v>
      </c>
      <c r="Q47" s="9">
        <f>SUM(R47:S47)</f>
        <v>196</v>
      </c>
      <c r="R47" s="1">
        <v>24</v>
      </c>
      <c r="S47" s="1">
        <v>172</v>
      </c>
      <c r="T47" s="1">
        <v>1099481</v>
      </c>
      <c r="U47" s="21" t="s">
        <v>151</v>
      </c>
      <c r="V47" s="21" t="s">
        <v>151</v>
      </c>
      <c r="W47" s="21" t="s">
        <v>151</v>
      </c>
    </row>
    <row r="48" spans="2:23" ht="15.75" customHeight="1">
      <c r="B48" s="21" t="s">
        <v>103</v>
      </c>
      <c r="C48" s="10"/>
      <c r="D48" s="21" t="s">
        <v>151</v>
      </c>
      <c r="E48" s="21" t="s">
        <v>151</v>
      </c>
      <c r="F48" s="21" t="s">
        <v>151</v>
      </c>
      <c r="G48" s="21" t="s">
        <v>151</v>
      </c>
      <c r="H48" s="21" t="s">
        <v>151</v>
      </c>
      <c r="I48" s="21" t="s">
        <v>151</v>
      </c>
      <c r="J48" s="21" t="s">
        <v>151</v>
      </c>
      <c r="K48" s="21" t="s">
        <v>151</v>
      </c>
      <c r="L48" s="21" t="s">
        <v>151</v>
      </c>
      <c r="M48" s="21" t="s">
        <v>151</v>
      </c>
      <c r="N48" s="21" t="s">
        <v>151</v>
      </c>
      <c r="O48" s="21" t="s">
        <v>151</v>
      </c>
      <c r="P48" s="21" t="s">
        <v>151</v>
      </c>
      <c r="Q48" s="9">
        <f>SUM(R48:S48)</f>
        <v>105</v>
      </c>
      <c r="R48" s="1">
        <v>18</v>
      </c>
      <c r="S48" s="1">
        <v>87</v>
      </c>
      <c r="T48" s="1">
        <v>305758</v>
      </c>
      <c r="U48" s="21" t="s">
        <v>151</v>
      </c>
      <c r="V48" s="21" t="s">
        <v>151</v>
      </c>
      <c r="W48" s="21" t="s">
        <v>151</v>
      </c>
    </row>
    <row r="49" spans="2:23" ht="30" customHeight="1">
      <c r="B49" s="18" t="s">
        <v>104</v>
      </c>
      <c r="C49" s="10"/>
      <c r="D49" s="21" t="s">
        <v>151</v>
      </c>
      <c r="E49" s="21" t="s">
        <v>151</v>
      </c>
      <c r="F49" s="21" t="s">
        <v>151</v>
      </c>
      <c r="G49" s="21" t="s">
        <v>151</v>
      </c>
      <c r="H49" s="21" t="s">
        <v>151</v>
      </c>
      <c r="I49" s="21" t="s">
        <v>151</v>
      </c>
      <c r="J49" s="21" t="s">
        <v>151</v>
      </c>
      <c r="K49" s="21" t="s">
        <v>151</v>
      </c>
      <c r="L49" s="21" t="s">
        <v>151</v>
      </c>
      <c r="M49" s="21" t="s">
        <v>151</v>
      </c>
      <c r="N49" s="21" t="s">
        <v>151</v>
      </c>
      <c r="O49" s="21" t="s">
        <v>151</v>
      </c>
      <c r="P49" s="21" t="s">
        <v>151</v>
      </c>
      <c r="Q49" s="1">
        <f>SUM(Q50:Q55)</f>
        <v>759</v>
      </c>
      <c r="R49" s="1">
        <f>SUM(R50:R55)</f>
        <v>104</v>
      </c>
      <c r="S49" s="1">
        <f>SUM(S50:S55)</f>
        <v>655</v>
      </c>
      <c r="T49" s="1">
        <f>SUM(T50:T55)</f>
        <v>5215123</v>
      </c>
      <c r="U49" s="21" t="s">
        <v>151</v>
      </c>
      <c r="V49" s="21" t="s">
        <v>151</v>
      </c>
      <c r="W49" s="21" t="s">
        <v>151</v>
      </c>
    </row>
    <row r="50" spans="2:23" ht="30" customHeight="1">
      <c r="B50" s="21" t="s">
        <v>105</v>
      </c>
      <c r="C50" s="10"/>
      <c r="D50" s="21" t="s">
        <v>151</v>
      </c>
      <c r="E50" s="21" t="s">
        <v>151</v>
      </c>
      <c r="F50" s="21" t="s">
        <v>151</v>
      </c>
      <c r="G50" s="21" t="s">
        <v>151</v>
      </c>
      <c r="H50" s="21" t="s">
        <v>151</v>
      </c>
      <c r="I50" s="21" t="s">
        <v>151</v>
      </c>
      <c r="J50" s="21" t="s">
        <v>151</v>
      </c>
      <c r="K50" s="21" t="s">
        <v>151</v>
      </c>
      <c r="L50" s="21" t="s">
        <v>151</v>
      </c>
      <c r="M50" s="21" t="s">
        <v>151</v>
      </c>
      <c r="N50" s="21" t="s">
        <v>151</v>
      </c>
      <c r="O50" s="21" t="s">
        <v>151</v>
      </c>
      <c r="P50" s="21" t="s">
        <v>151</v>
      </c>
      <c r="Q50" s="9">
        <f aca="true" t="shared" si="4" ref="Q50:Q55">SUM(R50:S50)</f>
        <v>345</v>
      </c>
      <c r="R50" s="1">
        <v>55</v>
      </c>
      <c r="S50" s="1">
        <v>290</v>
      </c>
      <c r="T50" s="1">
        <v>2529927</v>
      </c>
      <c r="U50" s="21" t="s">
        <v>151</v>
      </c>
      <c r="V50" s="21" t="s">
        <v>151</v>
      </c>
      <c r="W50" s="21" t="s">
        <v>151</v>
      </c>
    </row>
    <row r="51" spans="2:23" ht="15.75" customHeight="1">
      <c r="B51" s="21" t="s">
        <v>106</v>
      </c>
      <c r="C51" s="10"/>
      <c r="D51" s="21" t="s">
        <v>151</v>
      </c>
      <c r="E51" s="21" t="s">
        <v>151</v>
      </c>
      <c r="F51" s="21" t="s">
        <v>151</v>
      </c>
      <c r="G51" s="21" t="s">
        <v>151</v>
      </c>
      <c r="H51" s="21" t="s">
        <v>151</v>
      </c>
      <c r="I51" s="21" t="s">
        <v>151</v>
      </c>
      <c r="J51" s="21" t="s">
        <v>151</v>
      </c>
      <c r="K51" s="21" t="s">
        <v>151</v>
      </c>
      <c r="L51" s="21" t="s">
        <v>151</v>
      </c>
      <c r="M51" s="21" t="s">
        <v>151</v>
      </c>
      <c r="N51" s="21" t="s">
        <v>151</v>
      </c>
      <c r="O51" s="21" t="s">
        <v>151</v>
      </c>
      <c r="P51" s="21" t="s">
        <v>151</v>
      </c>
      <c r="Q51" s="9">
        <f t="shared" si="4"/>
        <v>104</v>
      </c>
      <c r="R51" s="1">
        <v>21</v>
      </c>
      <c r="S51" s="1">
        <v>83</v>
      </c>
      <c r="T51" s="1">
        <v>1229035</v>
      </c>
      <c r="U51" s="21" t="s">
        <v>151</v>
      </c>
      <c r="V51" s="21" t="s">
        <v>151</v>
      </c>
      <c r="W51" s="21" t="s">
        <v>151</v>
      </c>
    </row>
    <row r="52" spans="2:23" ht="15.75" customHeight="1">
      <c r="B52" s="21" t="s">
        <v>107</v>
      </c>
      <c r="C52" s="10"/>
      <c r="D52" s="21" t="s">
        <v>151</v>
      </c>
      <c r="E52" s="21" t="s">
        <v>151</v>
      </c>
      <c r="F52" s="21" t="s">
        <v>151</v>
      </c>
      <c r="G52" s="21" t="s">
        <v>151</v>
      </c>
      <c r="H52" s="21" t="s">
        <v>151</v>
      </c>
      <c r="I52" s="21" t="s">
        <v>151</v>
      </c>
      <c r="J52" s="21" t="s">
        <v>151</v>
      </c>
      <c r="K52" s="21" t="s">
        <v>151</v>
      </c>
      <c r="L52" s="21" t="s">
        <v>151</v>
      </c>
      <c r="M52" s="21" t="s">
        <v>151</v>
      </c>
      <c r="N52" s="21" t="s">
        <v>151</v>
      </c>
      <c r="O52" s="21" t="s">
        <v>151</v>
      </c>
      <c r="P52" s="21" t="s">
        <v>151</v>
      </c>
      <c r="Q52" s="9">
        <f t="shared" si="4"/>
        <v>69</v>
      </c>
      <c r="R52" s="21">
        <v>3</v>
      </c>
      <c r="S52" s="1">
        <v>66</v>
      </c>
      <c r="T52" s="1">
        <v>363951</v>
      </c>
      <c r="U52" s="21" t="s">
        <v>151</v>
      </c>
      <c r="V52" s="21" t="s">
        <v>151</v>
      </c>
      <c r="W52" s="21" t="s">
        <v>151</v>
      </c>
    </row>
    <row r="53" spans="2:23" ht="15.75" customHeight="1">
      <c r="B53" s="21" t="s">
        <v>108</v>
      </c>
      <c r="C53" s="10"/>
      <c r="D53" s="21" t="s">
        <v>151</v>
      </c>
      <c r="E53" s="21" t="s">
        <v>151</v>
      </c>
      <c r="F53" s="21" t="s">
        <v>151</v>
      </c>
      <c r="G53" s="21" t="s">
        <v>151</v>
      </c>
      <c r="H53" s="21" t="s">
        <v>151</v>
      </c>
      <c r="I53" s="21" t="s">
        <v>151</v>
      </c>
      <c r="J53" s="21" t="s">
        <v>151</v>
      </c>
      <c r="K53" s="21" t="s">
        <v>151</v>
      </c>
      <c r="L53" s="21" t="s">
        <v>151</v>
      </c>
      <c r="M53" s="21" t="s">
        <v>151</v>
      </c>
      <c r="N53" s="21" t="s">
        <v>151</v>
      </c>
      <c r="O53" s="21" t="s">
        <v>151</v>
      </c>
      <c r="P53" s="21" t="s">
        <v>151</v>
      </c>
      <c r="Q53" s="9">
        <f t="shared" si="4"/>
        <v>55</v>
      </c>
      <c r="R53" s="1">
        <v>13</v>
      </c>
      <c r="S53" s="1">
        <v>42</v>
      </c>
      <c r="T53" s="1">
        <v>257431</v>
      </c>
      <c r="U53" s="21" t="s">
        <v>151</v>
      </c>
      <c r="V53" s="21" t="s">
        <v>151</v>
      </c>
      <c r="W53" s="21" t="s">
        <v>151</v>
      </c>
    </row>
    <row r="54" spans="2:23" ht="15.75" customHeight="1">
      <c r="B54" s="21" t="s">
        <v>109</v>
      </c>
      <c r="C54" s="10"/>
      <c r="D54" s="21" t="s">
        <v>151</v>
      </c>
      <c r="E54" s="21" t="s">
        <v>151</v>
      </c>
      <c r="F54" s="21" t="s">
        <v>151</v>
      </c>
      <c r="G54" s="21" t="s">
        <v>151</v>
      </c>
      <c r="H54" s="21" t="s">
        <v>151</v>
      </c>
      <c r="I54" s="21" t="s">
        <v>151</v>
      </c>
      <c r="J54" s="21" t="s">
        <v>151</v>
      </c>
      <c r="K54" s="21" t="s">
        <v>151</v>
      </c>
      <c r="L54" s="21" t="s">
        <v>151</v>
      </c>
      <c r="M54" s="21" t="s">
        <v>151</v>
      </c>
      <c r="N54" s="21" t="s">
        <v>151</v>
      </c>
      <c r="O54" s="21" t="s">
        <v>151</v>
      </c>
      <c r="P54" s="21" t="s">
        <v>151</v>
      </c>
      <c r="Q54" s="9">
        <f t="shared" si="4"/>
        <v>77</v>
      </c>
      <c r="R54" s="1">
        <v>1</v>
      </c>
      <c r="S54" s="1">
        <v>76</v>
      </c>
      <c r="T54" s="1">
        <v>236100</v>
      </c>
      <c r="U54" s="21" t="s">
        <v>151</v>
      </c>
      <c r="V54" s="21" t="s">
        <v>151</v>
      </c>
      <c r="W54" s="21" t="s">
        <v>151</v>
      </c>
    </row>
    <row r="55" spans="1:42" ht="30" customHeight="1">
      <c r="A55" s="9"/>
      <c r="B55" s="20" t="s">
        <v>110</v>
      </c>
      <c r="C55" s="10"/>
      <c r="D55" s="21" t="s">
        <v>151</v>
      </c>
      <c r="E55" s="21" t="s">
        <v>151</v>
      </c>
      <c r="F55" s="21" t="s">
        <v>151</v>
      </c>
      <c r="G55" s="21" t="s">
        <v>151</v>
      </c>
      <c r="H55" s="21" t="s">
        <v>151</v>
      </c>
      <c r="I55" s="21" t="s">
        <v>151</v>
      </c>
      <c r="J55" s="21" t="s">
        <v>151</v>
      </c>
      <c r="K55" s="21" t="s">
        <v>151</v>
      </c>
      <c r="L55" s="21" t="s">
        <v>151</v>
      </c>
      <c r="M55" s="21" t="s">
        <v>151</v>
      </c>
      <c r="N55" s="21" t="s">
        <v>151</v>
      </c>
      <c r="O55" s="21" t="s">
        <v>151</v>
      </c>
      <c r="P55" s="21" t="s">
        <v>151</v>
      </c>
      <c r="Q55" s="9">
        <f t="shared" si="4"/>
        <v>109</v>
      </c>
      <c r="R55" s="9">
        <v>11</v>
      </c>
      <c r="S55" s="9">
        <v>98</v>
      </c>
      <c r="T55" s="9">
        <v>598679</v>
      </c>
      <c r="U55" s="21" t="s">
        <v>151</v>
      </c>
      <c r="V55" s="21" t="s">
        <v>151</v>
      </c>
      <c r="W55" s="21" t="s">
        <v>151</v>
      </c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22" ht="15.75" customHeight="1">
      <c r="A56" s="9"/>
      <c r="B56" s="20"/>
      <c r="C56" s="15"/>
      <c r="D56" s="21"/>
      <c r="E56" s="9"/>
      <c r="F56" s="20"/>
      <c r="G56" s="9"/>
      <c r="H56" s="9"/>
      <c r="I56" s="9"/>
      <c r="J56" s="9"/>
      <c r="K56" s="9"/>
      <c r="L56" s="9"/>
      <c r="M56" s="23"/>
      <c r="N56" s="20"/>
      <c r="O56" s="20"/>
      <c r="P56" s="21"/>
      <c r="Q56" s="9"/>
      <c r="R56" s="9"/>
      <c r="S56" s="9"/>
      <c r="T56" s="9"/>
      <c r="U56" s="45"/>
      <c r="V56" s="45"/>
    </row>
    <row r="57" spans="1:23" ht="60" customHeight="1" thickBot="1">
      <c r="A57" s="30"/>
      <c r="B57" s="31" t="s">
        <v>121</v>
      </c>
      <c r="C57" s="30"/>
      <c r="D57" s="100" t="s">
        <v>156</v>
      </c>
      <c r="E57" s="102"/>
      <c r="F57" s="102"/>
      <c r="G57" s="102"/>
      <c r="H57" s="102"/>
      <c r="I57" s="103"/>
      <c r="J57" s="77" t="s">
        <v>122</v>
      </c>
      <c r="K57" s="107"/>
      <c r="L57" s="107"/>
      <c r="M57" s="37" t="s">
        <v>123</v>
      </c>
      <c r="N57" s="108" t="s">
        <v>133</v>
      </c>
      <c r="O57" s="109"/>
      <c r="P57" s="32" t="s">
        <v>141</v>
      </c>
      <c r="Q57" s="100" t="s">
        <v>134</v>
      </c>
      <c r="R57" s="102"/>
      <c r="S57" s="102"/>
      <c r="T57" s="102"/>
      <c r="U57" s="100" t="s">
        <v>144</v>
      </c>
      <c r="V57" s="101"/>
      <c r="W57" s="101"/>
    </row>
    <row r="58" spans="21:23" ht="16.5" customHeight="1">
      <c r="U58" s="45"/>
      <c r="V58" s="45"/>
      <c r="W58" s="44"/>
    </row>
    <row r="59" spans="21:23" ht="16.5" customHeight="1">
      <c r="U59" s="45"/>
      <c r="V59" s="45"/>
      <c r="W59" s="44"/>
    </row>
    <row r="60" ht="16.5" customHeight="1"/>
    <row r="61" ht="16.5" customHeight="1"/>
    <row r="62" ht="24.75" customHeight="1">
      <c r="B62" s="24"/>
    </row>
    <row r="63" ht="14.25" hidden="1"/>
    <row r="64" ht="20.25" customHeight="1">
      <c r="B64" s="24"/>
    </row>
  </sheetData>
  <mergeCells count="34">
    <mergeCell ref="U57:W57"/>
    <mergeCell ref="N8:O8"/>
    <mergeCell ref="W5:W6"/>
    <mergeCell ref="V4:V6"/>
    <mergeCell ref="U4:U6"/>
    <mergeCell ref="Q8:S8"/>
    <mergeCell ref="T5:T6"/>
    <mergeCell ref="U7:W7"/>
    <mergeCell ref="Q57:T57"/>
    <mergeCell ref="U3:W3"/>
    <mergeCell ref="J7:K7"/>
    <mergeCell ref="J3:L3"/>
    <mergeCell ref="Q5:S5"/>
    <mergeCell ref="J4:J6"/>
    <mergeCell ref="K4:K6"/>
    <mergeCell ref="N3:N6"/>
    <mergeCell ref="B3:B6"/>
    <mergeCell ref="E3:G3"/>
    <mergeCell ref="G4:G6"/>
    <mergeCell ref="Q7:S7"/>
    <mergeCell ref="P3:P6"/>
    <mergeCell ref="E7:G7"/>
    <mergeCell ref="E4:E6"/>
    <mergeCell ref="F4:F6"/>
    <mergeCell ref="Q3:T4"/>
    <mergeCell ref="I5:I6"/>
    <mergeCell ref="J57:L57"/>
    <mergeCell ref="N57:O57"/>
    <mergeCell ref="D57:I57"/>
    <mergeCell ref="M3:M6"/>
    <mergeCell ref="L4:L6"/>
    <mergeCell ref="H7:I7"/>
    <mergeCell ref="E8:G8"/>
    <mergeCell ref="O3:O6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2007-02-14T07:26:31Z</cp:lastPrinted>
  <dcterms:created xsi:type="dcterms:W3CDTF">1999-08-20T05:30:46Z</dcterms:created>
  <dcterms:modified xsi:type="dcterms:W3CDTF">2007-02-14T07:26:35Z</dcterms:modified>
  <cp:category/>
  <cp:version/>
  <cp:contentType/>
  <cp:contentStatus/>
</cp:coreProperties>
</file>