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<sst xmlns="http://schemas.openxmlformats.org/spreadsheetml/2006/main" count="239" uniqueCount="89">
  <si>
    <t xml:space="preserve">    港湾調査（指定統計第 6号）による。</t>
  </si>
  <si>
    <t xml:space="preserve">     5ｔ以上の船舶が対象である。</t>
  </si>
  <si>
    <t>総             数</t>
  </si>
  <si>
    <t>商             船</t>
  </si>
  <si>
    <t>漁             船</t>
  </si>
  <si>
    <t>避 難 船 そ の 他</t>
  </si>
  <si>
    <t>港</t>
  </si>
  <si>
    <t>隻数</t>
  </si>
  <si>
    <t>総ｔ数</t>
  </si>
  <si>
    <t>外航</t>
  </si>
  <si>
    <t>-</t>
  </si>
  <si>
    <t>長          崎</t>
  </si>
  <si>
    <t>厳          原</t>
  </si>
  <si>
    <t>佐    世    保</t>
  </si>
  <si>
    <t>松          島</t>
  </si>
  <si>
    <t>島          原</t>
  </si>
  <si>
    <t>比    田    勝</t>
  </si>
  <si>
    <t>伊　　王　　島</t>
  </si>
  <si>
    <t>松          浦</t>
  </si>
  <si>
    <t>内航</t>
  </si>
  <si>
    <t>郷    ノ    浦</t>
  </si>
  <si>
    <t>福          江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</si>
  <si>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</si>
  <si>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</si>
  <si>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</si>
  <si>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</si>
  <si>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</si>
  <si>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</si>
  <si>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</si>
  <si>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</si>
  <si>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</si>
  <si>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</si>
  <si>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宮          浦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</si>
  <si>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</si>
  <si>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</si>
  <si>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</si>
  <si>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</si>
  <si>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</si>
  <si>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</si>
  <si>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</si>
  <si>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  資料  県港湾課調</t>
  </si>
  <si>
    <t xml:space="preserve">  お  よ  び  ト  ン  数</t>
  </si>
  <si>
    <t>単位：隻、ｔ</t>
  </si>
  <si>
    <t>印    通    寺</t>
  </si>
  <si>
    <t>西          郷</t>
  </si>
  <si>
    <t>大          村</t>
  </si>
  <si>
    <t>岐          宿</t>
  </si>
  <si>
    <t>若          松</t>
  </si>
  <si>
    <t>池          島</t>
  </si>
  <si>
    <t>佐          々</t>
  </si>
  <si>
    <t>川          内</t>
  </si>
  <si>
    <t>調          川</t>
  </si>
  <si>
    <t>彼          杵</t>
  </si>
  <si>
    <t>青          方</t>
  </si>
  <si>
    <t>鹿          見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</si>
  <si>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</si>
  <si>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</si>
  <si>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</si>
  <si>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</si>
  <si>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</si>
  <si>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</si>
  <si>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</si>
  <si>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瀬          川</t>
  </si>
  <si>
    <t>仁          田</t>
  </si>
  <si>
    <t>相    の    浦</t>
  </si>
  <si>
    <t>福          島</t>
  </si>
  <si>
    <t>大          島</t>
  </si>
  <si>
    <t>小          浜</t>
  </si>
  <si>
    <t>佐    須    奈</t>
  </si>
  <si>
    <t>古          里</t>
  </si>
  <si>
    <t>小          口</t>
  </si>
  <si>
    <t>大  瀬  戸  柳</t>
  </si>
  <si>
    <t>七    ッ    釜</t>
  </si>
  <si>
    <t>面          高</t>
  </si>
  <si>
    <t>榎          津</t>
  </si>
  <si>
    <t>郷    ノ    首</t>
  </si>
  <si>
    <t>神    ノ    浦</t>
  </si>
  <si>
    <t xml:space="preserve">     204    運輸・通信   9</t>
  </si>
  <si>
    <t xml:space="preserve">                           １３０         船   舶   の   入   港   隻   数</t>
  </si>
  <si>
    <t>平成6年</t>
  </si>
  <si>
    <t xml:space="preserve">     7</t>
  </si>
  <si>
    <t xml:space="preserve">     8</t>
  </si>
  <si>
    <t xml:space="preserve">     9</t>
  </si>
  <si>
    <t>-</t>
  </si>
  <si>
    <t>佐          々</t>
  </si>
  <si>
    <t>-</t>
  </si>
  <si>
    <t>9  運輸・通信     205</t>
  </si>
  <si>
    <t>（ 平 成 9 年 ）</t>
  </si>
  <si>
    <t>奈    留    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</si>
</sst>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center"/>
    </xf>
    <xf numFmtId="181" fontId="6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6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6" xfId="15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9"/>
  <sheetViews>
    <sheetView showGridLines="0" tabSelected="1" workbookViewId="0" topLeftCell="A15">
      <selection activeCell="A35" sqref="A35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14.75390625" style="3" customWidth="1"/>
    <col min="12" max="12" width="16.75390625" style="3" customWidth="1"/>
    <col min="13" max="13" width="4.00390625" style="3" customWidth="1"/>
    <col min="14" max="16384" width="8.625" style="3" customWidth="1"/>
  </cols>
  <sheetData>
    <row r="1" spans="2:3" ht="18" customHeight="1">
      <c r="B1" s="2"/>
      <c r="C1" s="3" t="s">
        <v>77</v>
      </c>
    </row>
    <row r="2" spans="2:3" ht="24">
      <c r="B2" s="2"/>
      <c r="C2" s="4" t="s">
        <v>78</v>
      </c>
    </row>
    <row r="3" ht="18" customHeight="1">
      <c r="B3" s="2"/>
    </row>
    <row r="4" spans="2:3" ht="18" customHeight="1">
      <c r="B4" s="2"/>
      <c r="C4" s="3" t="s">
        <v>0</v>
      </c>
    </row>
    <row r="5" spans="2:12" ht="18" customHeight="1" thickBot="1">
      <c r="B5" s="5"/>
      <c r="C5" s="6" t="s">
        <v>1</v>
      </c>
      <c r="D5" s="6"/>
      <c r="E5" s="6"/>
      <c r="F5" s="6"/>
      <c r="G5" s="6"/>
      <c r="H5" s="6"/>
      <c r="I5" s="6"/>
      <c r="J5" s="6"/>
      <c r="K5" s="6"/>
      <c r="L5" s="6"/>
    </row>
    <row r="6" spans="2:12" ht="19.5" customHeight="1">
      <c r="B6" s="2"/>
      <c r="D6" s="7"/>
      <c r="E6" s="26" t="s">
        <v>2</v>
      </c>
      <c r="F6" s="27"/>
      <c r="G6" s="26" t="s">
        <v>3</v>
      </c>
      <c r="H6" s="28"/>
      <c r="I6" s="26" t="s">
        <v>4</v>
      </c>
      <c r="J6" s="28"/>
      <c r="K6" s="26" t="s">
        <v>5</v>
      </c>
      <c r="L6" s="29"/>
    </row>
    <row r="7" spans="2:12" ht="19.5" customHeight="1">
      <c r="B7" s="2"/>
      <c r="C7" s="8" t="s">
        <v>6</v>
      </c>
      <c r="D7" s="7"/>
      <c r="E7" s="22" t="s">
        <v>7</v>
      </c>
      <c r="F7" s="22" t="s">
        <v>8</v>
      </c>
      <c r="G7" s="22" t="s">
        <v>7</v>
      </c>
      <c r="H7" s="22" t="s">
        <v>8</v>
      </c>
      <c r="I7" s="22" t="s">
        <v>7</v>
      </c>
      <c r="J7" s="22" t="s">
        <v>8</v>
      </c>
      <c r="K7" s="22" t="s">
        <v>7</v>
      </c>
      <c r="L7" s="24" t="s">
        <v>8</v>
      </c>
    </row>
    <row r="8" spans="2:12" ht="19.5" customHeight="1">
      <c r="B8" s="9"/>
      <c r="C8" s="10"/>
      <c r="D8" s="11"/>
      <c r="E8" s="23"/>
      <c r="F8" s="23"/>
      <c r="G8" s="23"/>
      <c r="H8" s="23"/>
      <c r="I8" s="23"/>
      <c r="J8" s="23"/>
      <c r="K8" s="23"/>
      <c r="L8" s="25"/>
    </row>
    <row r="9" spans="2:12" ht="19.5" customHeight="1">
      <c r="B9" s="2"/>
      <c r="C9" s="12" t="s">
        <v>79</v>
      </c>
      <c r="D9" s="7"/>
      <c r="E9" s="13">
        <v>816940</v>
      </c>
      <c r="F9" s="13">
        <v>93216260</v>
      </c>
      <c r="G9" s="3">
        <v>238895</v>
      </c>
      <c r="H9" s="3">
        <v>77746569</v>
      </c>
      <c r="I9" s="3">
        <v>516232</v>
      </c>
      <c r="J9" s="3">
        <v>5816551</v>
      </c>
      <c r="K9" s="3">
        <v>61813</v>
      </c>
      <c r="L9" s="3">
        <v>9653140</v>
      </c>
    </row>
    <row r="10" spans="2:12" ht="19.5" customHeight="1">
      <c r="B10" s="2"/>
      <c r="C10" s="14" t="s">
        <v>80</v>
      </c>
      <c r="D10" s="7"/>
      <c r="E10" s="13">
        <v>860209</v>
      </c>
      <c r="F10" s="13">
        <v>92237399</v>
      </c>
      <c r="G10" s="3">
        <v>118223</v>
      </c>
      <c r="H10" s="3">
        <v>25191845</v>
      </c>
      <c r="I10" s="3">
        <v>589933</v>
      </c>
      <c r="J10" s="3">
        <v>6181932</v>
      </c>
      <c r="K10" s="3">
        <v>152053</v>
      </c>
      <c r="L10" s="3">
        <v>60863622</v>
      </c>
    </row>
    <row r="11" spans="2:12" ht="19.5" customHeight="1">
      <c r="B11" s="2"/>
      <c r="C11" s="14" t="s">
        <v>81</v>
      </c>
      <c r="D11" s="7"/>
      <c r="E11" s="13">
        <v>833165</v>
      </c>
      <c r="F11" s="13">
        <v>93876904</v>
      </c>
      <c r="G11" s="3">
        <v>133525</v>
      </c>
      <c r="H11" s="3">
        <v>25609128</v>
      </c>
      <c r="I11" s="3">
        <v>522051</v>
      </c>
      <c r="J11" s="3">
        <v>5532621</v>
      </c>
      <c r="K11" s="3">
        <v>177589</v>
      </c>
      <c r="L11" s="3">
        <v>62735155</v>
      </c>
    </row>
    <row r="12" spans="2:5" ht="19.5" customHeight="1">
      <c r="B12" s="2"/>
      <c r="C12" s="15"/>
      <c r="D12" s="7"/>
      <c r="E12" s="13"/>
    </row>
    <row r="13" spans="2:12" ht="19.5" customHeight="1">
      <c r="B13" s="2"/>
      <c r="C13" s="14" t="s">
        <v>82</v>
      </c>
      <c r="D13" s="7"/>
      <c r="E13" s="13">
        <f>SUM(E15,E29)</f>
        <v>781105</v>
      </c>
      <c r="F13" s="13">
        <f aca="true" t="shared" si="0" ref="F13:L13">SUM(F15,F29)</f>
        <v>95575505</v>
      </c>
      <c r="G13" s="13">
        <f t="shared" si="0"/>
        <v>128356</v>
      </c>
      <c r="H13" s="13">
        <f t="shared" si="0"/>
        <v>26975116</v>
      </c>
      <c r="I13" s="13">
        <f t="shared" si="0"/>
        <v>496558</v>
      </c>
      <c r="J13" s="13">
        <f>SUM(J15,J29)</f>
        <v>7028535</v>
      </c>
      <c r="K13" s="13">
        <f t="shared" si="0"/>
        <v>156191</v>
      </c>
      <c r="L13" s="13">
        <f t="shared" si="0"/>
        <v>61571854</v>
      </c>
    </row>
    <row r="14" spans="2:5" ht="19.5" customHeight="1">
      <c r="B14" s="2"/>
      <c r="D14" s="7"/>
      <c r="E14" s="13"/>
    </row>
    <row r="15" spans="2:12" ht="19.5" customHeight="1">
      <c r="B15" s="2"/>
      <c r="C15" s="12" t="s">
        <v>9</v>
      </c>
      <c r="D15" s="7"/>
      <c r="E15" s="13">
        <f>SUM(E17:E27)</f>
        <v>955</v>
      </c>
      <c r="F15" s="13">
        <f>SUM(F17:F27)</f>
        <v>9177632</v>
      </c>
      <c r="G15" s="13">
        <f>SUM(G17:G27)</f>
        <v>955</v>
      </c>
      <c r="H15" s="13">
        <f>SUM(H17:H27)</f>
        <v>9177632</v>
      </c>
      <c r="I15" s="16" t="s">
        <v>10</v>
      </c>
      <c r="J15" s="16" t="s">
        <v>10</v>
      </c>
      <c r="K15" s="16" t="s">
        <v>10</v>
      </c>
      <c r="L15" s="16" t="s">
        <v>10</v>
      </c>
    </row>
    <row r="16" spans="2:12" ht="19.5" customHeight="1">
      <c r="B16" s="2"/>
      <c r="C16" s="12"/>
      <c r="D16" s="7"/>
      <c r="E16" s="13"/>
      <c r="F16" s="13"/>
      <c r="G16" s="13"/>
      <c r="H16" s="13"/>
      <c r="I16" s="16"/>
      <c r="J16" s="16"/>
      <c r="K16" s="16"/>
      <c r="L16" s="16"/>
    </row>
    <row r="17" spans="2:12" ht="19.5" customHeight="1">
      <c r="B17" s="2"/>
      <c r="C17" s="16" t="s">
        <v>11</v>
      </c>
      <c r="D17" s="7"/>
      <c r="E17" s="13">
        <f aca="true" t="shared" si="1" ref="E17:F27">SUM(G17,I17,K17)</f>
        <v>361</v>
      </c>
      <c r="F17" s="13">
        <f t="shared" si="1"/>
        <v>3302092</v>
      </c>
      <c r="G17" s="3">
        <v>361</v>
      </c>
      <c r="H17" s="3">
        <v>3302092</v>
      </c>
      <c r="I17" s="16" t="s">
        <v>83</v>
      </c>
      <c r="J17" s="16" t="s">
        <v>10</v>
      </c>
      <c r="K17" s="16" t="s">
        <v>10</v>
      </c>
      <c r="L17" s="16" t="s">
        <v>10</v>
      </c>
    </row>
    <row r="18" spans="2:12" ht="19.5" customHeight="1">
      <c r="B18" s="2"/>
      <c r="C18" s="16" t="s">
        <v>12</v>
      </c>
      <c r="D18" s="7"/>
      <c r="E18" s="13">
        <f t="shared" si="1"/>
        <v>320</v>
      </c>
      <c r="F18" s="13">
        <f t="shared" si="1"/>
        <v>42250</v>
      </c>
      <c r="G18" s="3">
        <v>320</v>
      </c>
      <c r="H18" s="3">
        <v>42250</v>
      </c>
      <c r="I18" s="16" t="s">
        <v>10</v>
      </c>
      <c r="J18" s="16" t="s">
        <v>10</v>
      </c>
      <c r="K18" s="16" t="s">
        <v>10</v>
      </c>
      <c r="L18" s="16" t="s">
        <v>10</v>
      </c>
    </row>
    <row r="19" spans="2:12" ht="19.5" customHeight="1">
      <c r="B19" s="2"/>
      <c r="C19" s="16" t="s">
        <v>84</v>
      </c>
      <c r="D19" s="7"/>
      <c r="E19" s="1">
        <v>28</v>
      </c>
      <c r="F19" s="1">
        <v>35400</v>
      </c>
      <c r="G19" s="1">
        <v>28</v>
      </c>
      <c r="H19" s="1">
        <v>35400</v>
      </c>
      <c r="I19" s="16" t="s">
        <v>85</v>
      </c>
      <c r="J19" s="16" t="s">
        <v>85</v>
      </c>
      <c r="K19" s="16" t="s">
        <v>85</v>
      </c>
      <c r="L19" s="16" t="s">
        <v>85</v>
      </c>
    </row>
    <row r="20" spans="2:12" ht="19.5" customHeight="1">
      <c r="B20" s="2"/>
      <c r="C20" s="16" t="s">
        <v>13</v>
      </c>
      <c r="D20" s="7"/>
      <c r="E20" s="13">
        <f t="shared" si="1"/>
        <v>59</v>
      </c>
      <c r="F20" s="13">
        <f t="shared" si="1"/>
        <v>437459</v>
      </c>
      <c r="G20" s="3">
        <v>59</v>
      </c>
      <c r="H20" s="3">
        <v>437459</v>
      </c>
      <c r="I20" s="16" t="s">
        <v>10</v>
      </c>
      <c r="J20" s="16" t="s">
        <v>10</v>
      </c>
      <c r="K20" s="16" t="s">
        <v>10</v>
      </c>
      <c r="L20" s="16" t="s">
        <v>10</v>
      </c>
    </row>
    <row r="21" spans="2:12" ht="19.5" customHeight="1">
      <c r="B21" s="2"/>
      <c r="C21" s="16" t="s">
        <v>14</v>
      </c>
      <c r="D21" s="7"/>
      <c r="E21" s="13">
        <f t="shared" si="1"/>
        <v>34</v>
      </c>
      <c r="F21" s="13">
        <f t="shared" si="1"/>
        <v>1341932</v>
      </c>
      <c r="G21" s="3">
        <v>34</v>
      </c>
      <c r="H21" s="3">
        <v>1341932</v>
      </c>
      <c r="I21" s="16" t="s">
        <v>10</v>
      </c>
      <c r="J21" s="16" t="s">
        <v>10</v>
      </c>
      <c r="K21" s="16" t="s">
        <v>10</v>
      </c>
      <c r="L21" s="16" t="s">
        <v>10</v>
      </c>
    </row>
    <row r="22" spans="2:12" ht="19.5" customHeight="1">
      <c r="B22" s="2"/>
      <c r="C22" s="16" t="s">
        <v>15</v>
      </c>
      <c r="D22" s="7"/>
      <c r="E22" s="13">
        <f t="shared" si="1"/>
        <v>2</v>
      </c>
      <c r="F22" s="13">
        <f t="shared" si="1"/>
        <v>9630</v>
      </c>
      <c r="G22" s="3">
        <v>2</v>
      </c>
      <c r="H22" s="3">
        <v>9630</v>
      </c>
      <c r="I22" s="16" t="s">
        <v>10</v>
      </c>
      <c r="J22" s="16" t="s">
        <v>10</v>
      </c>
      <c r="K22" s="16" t="s">
        <v>10</v>
      </c>
      <c r="L22" s="16" t="s">
        <v>10</v>
      </c>
    </row>
    <row r="23" spans="2:12" ht="19.5" customHeight="1">
      <c r="B23" s="2"/>
      <c r="C23" s="16" t="s">
        <v>34</v>
      </c>
      <c r="D23" s="7"/>
      <c r="E23" s="1">
        <v>1</v>
      </c>
      <c r="F23" s="1">
        <v>700</v>
      </c>
      <c r="G23" s="1">
        <v>1</v>
      </c>
      <c r="H23" s="1">
        <v>700</v>
      </c>
      <c r="I23" s="16" t="s">
        <v>85</v>
      </c>
      <c r="J23" s="16" t="s">
        <v>85</v>
      </c>
      <c r="K23" s="16" t="s">
        <v>85</v>
      </c>
      <c r="L23" s="16" t="s">
        <v>85</v>
      </c>
    </row>
    <row r="24" spans="2:12" ht="19.5" customHeight="1">
      <c r="B24" s="2"/>
      <c r="C24" s="16"/>
      <c r="D24" s="7"/>
      <c r="E24" s="13"/>
      <c r="F24" s="13"/>
      <c r="I24" s="16"/>
      <c r="J24" s="16"/>
      <c r="K24" s="16"/>
      <c r="L24" s="16"/>
    </row>
    <row r="25" spans="2:12" ht="19.5" customHeight="1">
      <c r="B25" s="2"/>
      <c r="C25" s="16" t="s">
        <v>16</v>
      </c>
      <c r="D25" s="7"/>
      <c r="E25" s="13">
        <f t="shared" si="1"/>
        <v>66</v>
      </c>
      <c r="F25" s="13">
        <f t="shared" si="1"/>
        <v>2230</v>
      </c>
      <c r="G25" s="3">
        <v>66</v>
      </c>
      <c r="H25" s="3">
        <v>2230</v>
      </c>
      <c r="I25" s="16" t="s">
        <v>10</v>
      </c>
      <c r="J25" s="16" t="s">
        <v>10</v>
      </c>
      <c r="K25" s="16" t="s">
        <v>10</v>
      </c>
      <c r="L25" s="16" t="s">
        <v>10</v>
      </c>
    </row>
    <row r="26" spans="2:12" ht="19.5" customHeight="1">
      <c r="B26" s="2"/>
      <c r="C26" s="16" t="s">
        <v>17</v>
      </c>
      <c r="D26" s="7"/>
      <c r="E26" s="13">
        <f t="shared" si="1"/>
        <v>9</v>
      </c>
      <c r="F26" s="13">
        <f t="shared" si="1"/>
        <v>547577</v>
      </c>
      <c r="G26" s="3">
        <v>9</v>
      </c>
      <c r="H26" s="3">
        <v>547577</v>
      </c>
      <c r="I26" s="16" t="s">
        <v>10</v>
      </c>
      <c r="J26" s="16" t="s">
        <v>10</v>
      </c>
      <c r="K26" s="16" t="s">
        <v>10</v>
      </c>
      <c r="L26" s="16" t="s">
        <v>10</v>
      </c>
    </row>
    <row r="27" spans="2:12" ht="19.5" customHeight="1">
      <c r="B27" s="2"/>
      <c r="C27" s="16" t="s">
        <v>18</v>
      </c>
      <c r="D27" s="7"/>
      <c r="E27" s="13">
        <f t="shared" si="1"/>
        <v>75</v>
      </c>
      <c r="F27" s="13">
        <f t="shared" si="1"/>
        <v>3458362</v>
      </c>
      <c r="G27" s="3">
        <v>75</v>
      </c>
      <c r="H27" s="3">
        <v>3458362</v>
      </c>
      <c r="I27" s="16" t="s">
        <v>10</v>
      </c>
      <c r="J27" s="16" t="s">
        <v>10</v>
      </c>
      <c r="K27" s="16" t="s">
        <v>10</v>
      </c>
      <c r="L27" s="16" t="s">
        <v>10</v>
      </c>
    </row>
    <row r="28" spans="2:5" ht="19.5" customHeight="1">
      <c r="B28" s="2"/>
      <c r="D28" s="7"/>
      <c r="E28" s="13"/>
    </row>
    <row r="29" spans="2:12" ht="19.5" customHeight="1">
      <c r="B29" s="2"/>
      <c r="C29" s="12" t="s">
        <v>19</v>
      </c>
      <c r="D29" s="7"/>
      <c r="E29" s="13">
        <f aca="true" t="shared" si="2" ref="E29:L29">SUM(E31:E59,E72:E116)</f>
        <v>780150</v>
      </c>
      <c r="F29" s="13">
        <f t="shared" si="2"/>
        <v>86397873</v>
      </c>
      <c r="G29" s="13">
        <f t="shared" si="2"/>
        <v>127401</v>
      </c>
      <c r="H29" s="13">
        <f t="shared" si="2"/>
        <v>17797484</v>
      </c>
      <c r="I29" s="13">
        <f t="shared" si="2"/>
        <v>496558</v>
      </c>
      <c r="J29" s="13">
        <f t="shared" si="2"/>
        <v>7028535</v>
      </c>
      <c r="K29" s="13">
        <f t="shared" si="2"/>
        <v>156191</v>
      </c>
      <c r="L29" s="13">
        <f t="shared" si="2"/>
        <v>61571854</v>
      </c>
    </row>
    <row r="30" spans="2:12" ht="19.5" customHeight="1">
      <c r="B30" s="2"/>
      <c r="C30" s="12"/>
      <c r="D30" s="7"/>
      <c r="E30" s="13"/>
      <c r="F30" s="13"/>
      <c r="G30" s="13"/>
      <c r="H30" s="13"/>
      <c r="I30" s="13"/>
      <c r="J30" s="13"/>
      <c r="K30" s="13"/>
      <c r="L30" s="13"/>
    </row>
    <row r="31" spans="2:12" ht="19.5" customHeight="1">
      <c r="B31" s="2"/>
      <c r="C31" s="16" t="s">
        <v>11</v>
      </c>
      <c r="D31" s="7"/>
      <c r="E31" s="13">
        <f aca="true" t="shared" si="3" ref="E31:F38">SUM(G31,I31,K31)</f>
        <v>16267</v>
      </c>
      <c r="F31" s="13">
        <f t="shared" si="3"/>
        <v>5758295</v>
      </c>
      <c r="G31" s="3">
        <v>14593</v>
      </c>
      <c r="H31" s="3">
        <v>3370140</v>
      </c>
      <c r="I31" s="16" t="s">
        <v>85</v>
      </c>
      <c r="J31" s="16" t="s">
        <v>85</v>
      </c>
      <c r="K31" s="16">
        <v>1674</v>
      </c>
      <c r="L31" s="16">
        <v>2388155</v>
      </c>
    </row>
    <row r="32" spans="2:12" ht="19.5" customHeight="1">
      <c r="B32" s="2"/>
      <c r="C32" s="16" t="s">
        <v>12</v>
      </c>
      <c r="D32" s="7"/>
      <c r="E32" s="13">
        <f t="shared" si="3"/>
        <v>31375</v>
      </c>
      <c r="F32" s="13">
        <f t="shared" si="3"/>
        <v>3969755</v>
      </c>
      <c r="G32" s="3">
        <v>2480</v>
      </c>
      <c r="H32" s="3">
        <v>566395</v>
      </c>
      <c r="I32" s="3">
        <v>24477</v>
      </c>
      <c r="J32" s="3">
        <v>1315910</v>
      </c>
      <c r="K32" s="3">
        <v>4418</v>
      </c>
      <c r="L32" s="3">
        <v>2087450</v>
      </c>
    </row>
    <row r="33" spans="2:12" ht="19.5" customHeight="1">
      <c r="B33" s="2"/>
      <c r="C33" s="16" t="s">
        <v>20</v>
      </c>
      <c r="D33" s="7"/>
      <c r="E33" s="13">
        <f t="shared" si="3"/>
        <v>45122</v>
      </c>
      <c r="F33" s="13">
        <f t="shared" si="3"/>
        <v>3815830</v>
      </c>
      <c r="G33" s="3">
        <v>1811</v>
      </c>
      <c r="H33" s="3">
        <v>478055</v>
      </c>
      <c r="I33" s="3">
        <v>38647</v>
      </c>
      <c r="J33" s="3">
        <v>274174</v>
      </c>
      <c r="K33" s="3">
        <v>4664</v>
      </c>
      <c r="L33" s="3">
        <v>3063601</v>
      </c>
    </row>
    <row r="34" spans="2:12" ht="19.5" customHeight="1">
      <c r="B34" s="2"/>
      <c r="C34" s="16" t="s">
        <v>21</v>
      </c>
      <c r="D34" s="7"/>
      <c r="E34" s="13">
        <f t="shared" si="3"/>
        <v>9071</v>
      </c>
      <c r="F34" s="13">
        <f t="shared" si="3"/>
        <v>3716814</v>
      </c>
      <c r="G34" s="3">
        <v>5107</v>
      </c>
      <c r="H34" s="3">
        <v>450671</v>
      </c>
      <c r="I34" s="3">
        <v>70</v>
      </c>
      <c r="J34" s="3">
        <v>1665</v>
      </c>
      <c r="K34" s="3">
        <v>3894</v>
      </c>
      <c r="L34" s="3">
        <v>3264478</v>
      </c>
    </row>
    <row r="35" spans="2:12" ht="19.5" customHeight="1">
      <c r="B35" s="2"/>
      <c r="C35" s="16" t="s">
        <v>13</v>
      </c>
      <c r="D35" s="7"/>
      <c r="E35" s="13">
        <f t="shared" si="3"/>
        <v>24475</v>
      </c>
      <c r="F35" s="13">
        <f t="shared" si="3"/>
        <v>7859730</v>
      </c>
      <c r="G35" s="3">
        <v>15959</v>
      </c>
      <c r="H35" s="3">
        <v>2728925</v>
      </c>
      <c r="I35" s="3">
        <v>3103</v>
      </c>
      <c r="J35" s="3">
        <v>89596</v>
      </c>
      <c r="K35" s="3">
        <v>5413</v>
      </c>
      <c r="L35" s="3">
        <v>5041209</v>
      </c>
    </row>
    <row r="36" spans="2:5" ht="19.5" customHeight="1">
      <c r="B36" s="2"/>
      <c r="C36" s="16"/>
      <c r="D36" s="7"/>
      <c r="E36" s="13"/>
    </row>
    <row r="37" spans="2:12" ht="19.5" customHeight="1">
      <c r="B37" s="2"/>
      <c r="C37" s="16" t="s">
        <v>15</v>
      </c>
      <c r="D37" s="7"/>
      <c r="E37" s="13">
        <f t="shared" si="3"/>
        <v>9105</v>
      </c>
      <c r="F37" s="13">
        <f t="shared" si="3"/>
        <v>4871516</v>
      </c>
      <c r="G37" s="3">
        <v>2742</v>
      </c>
      <c r="H37" s="3">
        <v>496817</v>
      </c>
      <c r="I37" s="16" t="s">
        <v>85</v>
      </c>
      <c r="J37" s="16" t="s">
        <v>85</v>
      </c>
      <c r="K37" s="16">
        <v>6363</v>
      </c>
      <c r="L37" s="16">
        <v>4374699</v>
      </c>
    </row>
    <row r="38" spans="2:12" ht="19.5" customHeight="1">
      <c r="B38" s="2"/>
      <c r="C38" s="16" t="s">
        <v>16</v>
      </c>
      <c r="D38" s="7"/>
      <c r="E38" s="13">
        <f t="shared" si="3"/>
        <v>45680</v>
      </c>
      <c r="F38" s="13">
        <f t="shared" si="3"/>
        <v>3317123</v>
      </c>
      <c r="G38" s="3">
        <v>304</v>
      </c>
      <c r="H38" s="3">
        <v>15500</v>
      </c>
      <c r="I38" s="3">
        <v>44000</v>
      </c>
      <c r="J38" s="3">
        <v>2036250</v>
      </c>
      <c r="K38" s="3">
        <v>1376</v>
      </c>
      <c r="L38" s="3">
        <v>1265373</v>
      </c>
    </row>
    <row r="39" spans="2:12" ht="19.5" customHeight="1">
      <c r="B39" s="2"/>
      <c r="C39" s="16" t="s">
        <v>22</v>
      </c>
      <c r="D39" s="7"/>
      <c r="E39" s="13">
        <f aca="true" t="shared" si="4" ref="E39:F41">SUM(G39,I39,K39)</f>
        <v>2391</v>
      </c>
      <c r="F39" s="13">
        <f t="shared" si="4"/>
        <v>429021</v>
      </c>
      <c r="G39" s="16">
        <v>1344</v>
      </c>
      <c r="H39" s="16">
        <v>21995</v>
      </c>
      <c r="I39" s="16" t="s">
        <v>85</v>
      </c>
      <c r="J39" s="16" t="s">
        <v>85</v>
      </c>
      <c r="K39" s="3">
        <v>1047</v>
      </c>
      <c r="L39" s="3">
        <v>407026</v>
      </c>
    </row>
    <row r="40" spans="2:12" ht="19.5" customHeight="1">
      <c r="B40" s="2"/>
      <c r="C40" s="16" t="s">
        <v>23</v>
      </c>
      <c r="D40" s="7"/>
      <c r="E40" s="13">
        <f t="shared" si="4"/>
        <v>11468</v>
      </c>
      <c r="F40" s="13">
        <f t="shared" si="4"/>
        <v>2525479</v>
      </c>
      <c r="G40" s="3">
        <v>4008</v>
      </c>
      <c r="H40" s="3">
        <v>845598</v>
      </c>
      <c r="I40" s="3">
        <v>4718</v>
      </c>
      <c r="J40" s="3">
        <v>130228</v>
      </c>
      <c r="K40" s="3">
        <v>2742</v>
      </c>
      <c r="L40" s="3">
        <v>1549653</v>
      </c>
    </row>
    <row r="41" spans="2:12" ht="19.5" customHeight="1">
      <c r="B41" s="2"/>
      <c r="C41" s="16" t="s">
        <v>24</v>
      </c>
      <c r="D41" s="7"/>
      <c r="E41" s="13">
        <f t="shared" si="4"/>
        <v>1261</v>
      </c>
      <c r="F41" s="13">
        <f t="shared" si="4"/>
        <v>332902</v>
      </c>
      <c r="G41" s="3">
        <v>1220</v>
      </c>
      <c r="H41" s="3">
        <v>332602</v>
      </c>
      <c r="I41" s="3">
        <v>41</v>
      </c>
      <c r="J41" s="3">
        <v>300</v>
      </c>
      <c r="K41" s="16" t="s">
        <v>85</v>
      </c>
      <c r="L41" s="16" t="s">
        <v>85</v>
      </c>
    </row>
    <row r="42" spans="2:5" ht="19.5" customHeight="1">
      <c r="B42" s="2"/>
      <c r="C42" s="16"/>
      <c r="D42" s="7"/>
      <c r="E42" s="13"/>
    </row>
    <row r="43" spans="2:12" ht="19.5" customHeight="1">
      <c r="B43" s="2"/>
      <c r="C43" s="16" t="s">
        <v>25</v>
      </c>
      <c r="D43" s="7"/>
      <c r="E43" s="13">
        <f aca="true" t="shared" si="5" ref="E43:F46">SUM(G43,I43,K43)</f>
        <v>124</v>
      </c>
      <c r="F43" s="13">
        <f t="shared" si="5"/>
        <v>35385</v>
      </c>
      <c r="G43" s="3">
        <v>123</v>
      </c>
      <c r="H43" s="3">
        <v>34897</v>
      </c>
      <c r="I43" s="16" t="s">
        <v>85</v>
      </c>
      <c r="J43" s="16" t="s">
        <v>85</v>
      </c>
      <c r="K43" s="16">
        <v>1</v>
      </c>
      <c r="L43" s="16">
        <v>488</v>
      </c>
    </row>
    <row r="44" spans="2:12" ht="19.5" customHeight="1">
      <c r="B44" s="2"/>
      <c r="C44" s="16" t="s">
        <v>26</v>
      </c>
      <c r="D44" s="7"/>
      <c r="E44" s="13">
        <f t="shared" si="5"/>
        <v>3614</v>
      </c>
      <c r="F44" s="13">
        <f t="shared" si="5"/>
        <v>340497</v>
      </c>
      <c r="G44" s="3">
        <v>23</v>
      </c>
      <c r="H44" s="3">
        <v>31614</v>
      </c>
      <c r="I44" s="16">
        <v>2536</v>
      </c>
      <c r="J44" s="16">
        <v>23753</v>
      </c>
      <c r="K44" s="3">
        <v>1055</v>
      </c>
      <c r="L44" s="3">
        <v>285130</v>
      </c>
    </row>
    <row r="45" spans="2:12" ht="19.5" customHeight="1">
      <c r="B45" s="2"/>
      <c r="C45" s="16" t="s">
        <v>27</v>
      </c>
      <c r="D45" s="7"/>
      <c r="E45" s="13">
        <f t="shared" si="5"/>
        <v>14107</v>
      </c>
      <c r="F45" s="13">
        <f t="shared" si="5"/>
        <v>1551924</v>
      </c>
      <c r="G45" s="3">
        <v>784</v>
      </c>
      <c r="H45" s="3">
        <v>99931</v>
      </c>
      <c r="I45" s="3">
        <v>6125</v>
      </c>
      <c r="J45" s="3">
        <v>40253</v>
      </c>
      <c r="K45" s="3">
        <v>7198</v>
      </c>
      <c r="L45" s="3">
        <v>1411740</v>
      </c>
    </row>
    <row r="46" spans="2:12" ht="19.5" customHeight="1">
      <c r="B46" s="2"/>
      <c r="C46" s="16" t="s">
        <v>28</v>
      </c>
      <c r="D46" s="7"/>
      <c r="E46" s="13">
        <f t="shared" si="5"/>
        <v>6220</v>
      </c>
      <c r="F46" s="13">
        <f t="shared" si="5"/>
        <v>54530</v>
      </c>
      <c r="G46" s="16">
        <v>2</v>
      </c>
      <c r="H46" s="16">
        <v>90</v>
      </c>
      <c r="I46" s="3">
        <v>5666</v>
      </c>
      <c r="J46" s="3">
        <v>48320</v>
      </c>
      <c r="K46" s="3">
        <v>552</v>
      </c>
      <c r="L46" s="3">
        <v>6120</v>
      </c>
    </row>
    <row r="47" spans="2:12" ht="19.5" customHeight="1">
      <c r="B47" s="2"/>
      <c r="C47" s="16" t="s">
        <v>29</v>
      </c>
      <c r="D47" s="7"/>
      <c r="E47" s="13">
        <f aca="true" t="shared" si="6" ref="E47:F59">SUM(G47,I47,K47)</f>
        <v>47</v>
      </c>
      <c r="F47" s="13">
        <f t="shared" si="6"/>
        <v>23453</v>
      </c>
      <c r="G47" s="3">
        <v>47</v>
      </c>
      <c r="H47" s="3">
        <v>23453</v>
      </c>
      <c r="I47" s="16" t="s">
        <v>85</v>
      </c>
      <c r="J47" s="16" t="s">
        <v>85</v>
      </c>
      <c r="K47" s="16" t="s">
        <v>85</v>
      </c>
      <c r="L47" s="16" t="s">
        <v>85</v>
      </c>
    </row>
    <row r="48" spans="2:5" ht="19.5" customHeight="1">
      <c r="B48" s="2"/>
      <c r="C48" s="16"/>
      <c r="D48" s="7"/>
      <c r="E48" s="13"/>
    </row>
    <row r="49" spans="2:12" ht="19.5" customHeight="1">
      <c r="B49" s="2"/>
      <c r="C49" s="16" t="s">
        <v>30</v>
      </c>
      <c r="D49" s="7"/>
      <c r="E49" s="13">
        <f t="shared" si="6"/>
        <v>11769</v>
      </c>
      <c r="F49" s="13">
        <f t="shared" si="6"/>
        <v>1617745</v>
      </c>
      <c r="G49" s="3">
        <v>11274</v>
      </c>
      <c r="H49" s="3">
        <v>1569235</v>
      </c>
      <c r="I49" s="16" t="s">
        <v>85</v>
      </c>
      <c r="J49" s="16" t="s">
        <v>85</v>
      </c>
      <c r="K49" s="16">
        <v>495</v>
      </c>
      <c r="L49" s="16">
        <v>48510</v>
      </c>
    </row>
    <row r="50" spans="2:12" ht="19.5" customHeight="1">
      <c r="B50" s="2"/>
      <c r="C50" s="16" t="s">
        <v>31</v>
      </c>
      <c r="D50" s="7"/>
      <c r="E50" s="13">
        <f t="shared" si="6"/>
        <v>5411</v>
      </c>
      <c r="F50" s="13">
        <f t="shared" si="6"/>
        <v>164271</v>
      </c>
      <c r="G50" s="3">
        <v>609</v>
      </c>
      <c r="H50" s="3">
        <v>124893</v>
      </c>
      <c r="I50" s="3">
        <v>4800</v>
      </c>
      <c r="J50" s="3">
        <v>39340</v>
      </c>
      <c r="K50" s="16">
        <v>2</v>
      </c>
      <c r="L50" s="16">
        <v>38</v>
      </c>
    </row>
    <row r="51" spans="2:12" ht="19.5" customHeight="1">
      <c r="B51" s="2"/>
      <c r="C51" s="16" t="s">
        <v>32</v>
      </c>
      <c r="D51" s="7"/>
      <c r="E51" s="13">
        <f t="shared" si="6"/>
        <v>179</v>
      </c>
      <c r="F51" s="13">
        <f t="shared" si="6"/>
        <v>895</v>
      </c>
      <c r="G51" s="3">
        <v>80</v>
      </c>
      <c r="H51" s="3">
        <v>400</v>
      </c>
      <c r="I51" s="3">
        <v>99</v>
      </c>
      <c r="J51" s="3">
        <v>495</v>
      </c>
      <c r="K51" s="16" t="s">
        <v>85</v>
      </c>
      <c r="L51" s="16" t="s">
        <v>85</v>
      </c>
    </row>
    <row r="52" spans="2:12" ht="19.5" customHeight="1">
      <c r="B52" s="2"/>
      <c r="C52" s="16" t="s">
        <v>33</v>
      </c>
      <c r="D52" s="7"/>
      <c r="E52" s="13">
        <f t="shared" si="6"/>
        <v>5892</v>
      </c>
      <c r="F52" s="13">
        <f t="shared" si="6"/>
        <v>2426673</v>
      </c>
      <c r="G52" s="3">
        <v>390</v>
      </c>
      <c r="H52" s="3">
        <v>133413</v>
      </c>
      <c r="I52" s="3">
        <v>12</v>
      </c>
      <c r="J52" s="3">
        <v>114</v>
      </c>
      <c r="K52" s="3">
        <v>5490</v>
      </c>
      <c r="L52" s="3">
        <v>2293146</v>
      </c>
    </row>
    <row r="53" spans="2:12" ht="19.5" customHeight="1">
      <c r="B53" s="2"/>
      <c r="C53" s="16" t="s">
        <v>34</v>
      </c>
      <c r="D53" s="7"/>
      <c r="E53" s="13">
        <f t="shared" si="6"/>
        <v>18344</v>
      </c>
      <c r="F53" s="13">
        <f t="shared" si="6"/>
        <v>6658882</v>
      </c>
      <c r="G53" s="3">
        <v>4407</v>
      </c>
      <c r="H53" s="3">
        <v>674649</v>
      </c>
      <c r="I53" s="3">
        <v>693</v>
      </c>
      <c r="J53" s="3">
        <v>1865</v>
      </c>
      <c r="K53" s="3">
        <v>13244</v>
      </c>
      <c r="L53" s="3">
        <v>5982368</v>
      </c>
    </row>
    <row r="54" spans="2:5" ht="19.5" customHeight="1">
      <c r="B54" s="2"/>
      <c r="C54" s="16"/>
      <c r="D54" s="7"/>
      <c r="E54" s="13"/>
    </row>
    <row r="55" spans="2:12" ht="19.5" customHeight="1">
      <c r="B55" s="2"/>
      <c r="C55" s="16" t="s">
        <v>35</v>
      </c>
      <c r="D55" s="7"/>
      <c r="E55" s="13">
        <f t="shared" si="6"/>
        <v>9220</v>
      </c>
      <c r="F55" s="13">
        <f t="shared" si="6"/>
        <v>719460</v>
      </c>
      <c r="G55" s="3">
        <v>9220</v>
      </c>
      <c r="H55" s="3">
        <v>719460</v>
      </c>
      <c r="I55" s="16" t="s">
        <v>85</v>
      </c>
      <c r="J55" s="16" t="s">
        <v>85</v>
      </c>
      <c r="K55" s="16" t="s">
        <v>85</v>
      </c>
      <c r="L55" s="16" t="s">
        <v>85</v>
      </c>
    </row>
    <row r="56" spans="2:12" ht="19.5" customHeight="1">
      <c r="B56" s="2"/>
      <c r="C56" s="16" t="s">
        <v>36</v>
      </c>
      <c r="D56" s="7"/>
      <c r="E56" s="13">
        <f t="shared" si="6"/>
        <v>1533</v>
      </c>
      <c r="F56" s="13">
        <f t="shared" si="6"/>
        <v>616346</v>
      </c>
      <c r="G56" s="3">
        <v>1533</v>
      </c>
      <c r="H56" s="3">
        <v>616346</v>
      </c>
      <c r="I56" s="16" t="s">
        <v>85</v>
      </c>
      <c r="J56" s="16" t="s">
        <v>85</v>
      </c>
      <c r="K56" s="16" t="s">
        <v>85</v>
      </c>
      <c r="L56" s="16" t="s">
        <v>85</v>
      </c>
    </row>
    <row r="57" spans="2:12" ht="19.5" customHeight="1">
      <c r="B57" s="2"/>
      <c r="C57" s="16" t="s">
        <v>37</v>
      </c>
      <c r="D57" s="7"/>
      <c r="E57" s="13">
        <f t="shared" si="6"/>
        <v>20471</v>
      </c>
      <c r="F57" s="13">
        <f t="shared" si="6"/>
        <v>177173</v>
      </c>
      <c r="G57" s="3">
        <v>710</v>
      </c>
      <c r="H57" s="3">
        <v>60618</v>
      </c>
      <c r="I57" s="16">
        <v>19644</v>
      </c>
      <c r="J57" s="16">
        <v>88520</v>
      </c>
      <c r="K57" s="3">
        <v>117</v>
      </c>
      <c r="L57" s="3">
        <v>28035</v>
      </c>
    </row>
    <row r="58" spans="2:12" ht="19.5" customHeight="1">
      <c r="B58" s="2"/>
      <c r="C58" s="16" t="s">
        <v>38</v>
      </c>
      <c r="D58" s="7"/>
      <c r="E58" s="13">
        <f t="shared" si="6"/>
        <v>60160</v>
      </c>
      <c r="F58" s="13">
        <f t="shared" si="6"/>
        <v>338085</v>
      </c>
      <c r="G58" s="3">
        <v>157</v>
      </c>
      <c r="H58" s="3">
        <v>79270</v>
      </c>
      <c r="I58" s="3">
        <v>60000</v>
      </c>
      <c r="J58" s="3">
        <v>258000</v>
      </c>
      <c r="K58" s="3">
        <v>3</v>
      </c>
      <c r="L58" s="3">
        <v>815</v>
      </c>
    </row>
    <row r="59" spans="2:12" ht="19.5" customHeight="1">
      <c r="B59" s="2"/>
      <c r="C59" s="16" t="s">
        <v>39</v>
      </c>
      <c r="D59" s="7"/>
      <c r="E59" s="13">
        <f t="shared" si="6"/>
        <v>10997</v>
      </c>
      <c r="F59" s="13">
        <f t="shared" si="6"/>
        <v>931682</v>
      </c>
      <c r="G59" s="3">
        <v>718</v>
      </c>
      <c r="H59" s="3">
        <v>49331</v>
      </c>
      <c r="I59" s="3">
        <v>5034</v>
      </c>
      <c r="J59" s="3">
        <v>57093</v>
      </c>
      <c r="K59" s="3">
        <v>5245</v>
      </c>
      <c r="L59" s="3">
        <v>825258</v>
      </c>
    </row>
    <row r="60" spans="2:12" ht="19.5" customHeight="1" thickBot="1">
      <c r="B60" s="5"/>
      <c r="C60" s="17"/>
      <c r="D60" s="18"/>
      <c r="E60" s="6"/>
      <c r="F60" s="6"/>
      <c r="G60" s="6"/>
      <c r="H60" s="6"/>
      <c r="I60" s="17"/>
      <c r="J60" s="17"/>
      <c r="K60" s="17"/>
      <c r="L60" s="17"/>
    </row>
    <row r="61" spans="2:5" ht="19.5" customHeight="1">
      <c r="B61" s="2"/>
      <c r="C61" s="3" t="s">
        <v>40</v>
      </c>
      <c r="E61" s="13"/>
    </row>
    <row r="62" ht="14.25">
      <c r="E62" s="13"/>
    </row>
    <row r="63" ht="14.25">
      <c r="E63" s="13"/>
    </row>
    <row r="64" spans="2:12" ht="18" customHeight="1">
      <c r="B64" s="2"/>
      <c r="C64" s="2"/>
      <c r="E64" s="13"/>
      <c r="J64" s="19"/>
      <c r="K64" s="20" t="s">
        <v>86</v>
      </c>
      <c r="L64" s="20"/>
    </row>
    <row r="65" spans="2:7" ht="24">
      <c r="B65" s="2"/>
      <c r="C65" s="4" t="s">
        <v>41</v>
      </c>
      <c r="E65" s="13"/>
      <c r="G65" s="3" t="s">
        <v>87</v>
      </c>
    </row>
    <row r="66" spans="2:5" ht="18" customHeight="1">
      <c r="B66" s="2"/>
      <c r="E66" s="13"/>
    </row>
    <row r="67" spans="2:5" ht="18" customHeight="1">
      <c r="B67" s="2"/>
      <c r="E67" s="13"/>
    </row>
    <row r="68" spans="2:12" ht="18" customHeight="1" thickBot="1">
      <c r="B68" s="5"/>
      <c r="C68" s="6"/>
      <c r="D68" s="6"/>
      <c r="E68" s="6"/>
      <c r="F68" s="6"/>
      <c r="G68" s="6"/>
      <c r="H68" s="6"/>
      <c r="I68" s="6"/>
      <c r="J68" s="6"/>
      <c r="K68" s="6"/>
      <c r="L68" s="17" t="s">
        <v>42</v>
      </c>
    </row>
    <row r="69" spans="2:12" ht="19.5" customHeight="1">
      <c r="B69" s="2"/>
      <c r="D69" s="7"/>
      <c r="E69" s="26" t="s">
        <v>2</v>
      </c>
      <c r="F69" s="27"/>
      <c r="G69" s="26" t="s">
        <v>3</v>
      </c>
      <c r="H69" s="28"/>
      <c r="I69" s="26" t="s">
        <v>4</v>
      </c>
      <c r="J69" s="28"/>
      <c r="K69" s="26" t="s">
        <v>5</v>
      </c>
      <c r="L69" s="29"/>
    </row>
    <row r="70" spans="2:12" ht="19.5" customHeight="1">
      <c r="B70" s="2"/>
      <c r="C70" s="8" t="s">
        <v>6</v>
      </c>
      <c r="D70" s="7"/>
      <c r="E70" s="22" t="s">
        <v>7</v>
      </c>
      <c r="F70" s="22" t="s">
        <v>8</v>
      </c>
      <c r="G70" s="22" t="s">
        <v>7</v>
      </c>
      <c r="H70" s="22" t="s">
        <v>8</v>
      </c>
      <c r="I70" s="22" t="s">
        <v>7</v>
      </c>
      <c r="J70" s="22" t="s">
        <v>8</v>
      </c>
      <c r="K70" s="22" t="s">
        <v>7</v>
      </c>
      <c r="L70" s="24" t="s">
        <v>8</v>
      </c>
    </row>
    <row r="71" spans="2:12" ht="19.5" customHeight="1">
      <c r="B71" s="9"/>
      <c r="C71" s="10"/>
      <c r="D71" s="11"/>
      <c r="E71" s="23"/>
      <c r="F71" s="23"/>
      <c r="G71" s="23"/>
      <c r="H71" s="23"/>
      <c r="I71" s="23"/>
      <c r="J71" s="23"/>
      <c r="K71" s="23"/>
      <c r="L71" s="25"/>
    </row>
    <row r="72" spans="2:12" ht="19.5" customHeight="1">
      <c r="B72" s="2"/>
      <c r="C72" s="16" t="s">
        <v>43</v>
      </c>
      <c r="D72" s="7"/>
      <c r="E72" s="13">
        <f>SUM(G72,I72,K72)</f>
        <v>59419</v>
      </c>
      <c r="F72" s="13">
        <f>SUM(H72,J72,L72)</f>
        <v>1786405</v>
      </c>
      <c r="G72" s="3">
        <v>1833</v>
      </c>
      <c r="H72" s="3">
        <v>267650</v>
      </c>
      <c r="I72" s="3">
        <v>55440</v>
      </c>
      <c r="J72" s="3">
        <v>138269</v>
      </c>
      <c r="K72" s="3">
        <v>2146</v>
      </c>
      <c r="L72" s="3">
        <v>1380486</v>
      </c>
    </row>
    <row r="73" spans="2:12" s="13" customFormat="1" ht="19.5" customHeight="1">
      <c r="B73" s="21"/>
      <c r="C73" s="1" t="s">
        <v>44</v>
      </c>
      <c r="D73" s="7"/>
      <c r="E73" s="13">
        <f>SUM(G73,I73,K73)</f>
        <v>42</v>
      </c>
      <c r="F73" s="13">
        <f>SUM(H73,J73,L73)</f>
        <v>83</v>
      </c>
      <c r="G73" s="1" t="s">
        <v>85</v>
      </c>
      <c r="H73" s="1" t="s">
        <v>85</v>
      </c>
      <c r="I73" s="1">
        <v>42</v>
      </c>
      <c r="J73" s="1">
        <v>83</v>
      </c>
      <c r="K73" s="1" t="s">
        <v>85</v>
      </c>
      <c r="L73" s="1" t="s">
        <v>85</v>
      </c>
    </row>
    <row r="74" spans="2:12" ht="19.5" customHeight="1">
      <c r="B74" s="2"/>
      <c r="C74" s="16" t="s">
        <v>45</v>
      </c>
      <c r="D74" s="7"/>
      <c r="E74" s="13">
        <f aca="true" t="shared" si="7" ref="E74:F90">SUM(G74,I74,K74)</f>
        <v>4822</v>
      </c>
      <c r="F74" s="13">
        <f t="shared" si="7"/>
        <v>250651</v>
      </c>
      <c r="G74" s="3">
        <v>4822</v>
      </c>
      <c r="H74" s="3">
        <v>250651</v>
      </c>
      <c r="I74" s="16" t="s">
        <v>85</v>
      </c>
      <c r="J74" s="16" t="s">
        <v>85</v>
      </c>
      <c r="K74" s="16" t="s">
        <v>85</v>
      </c>
      <c r="L74" s="16" t="s">
        <v>85</v>
      </c>
    </row>
    <row r="75" spans="2:12" ht="19.5" customHeight="1">
      <c r="B75" s="2"/>
      <c r="C75" s="16" t="s">
        <v>46</v>
      </c>
      <c r="D75" s="7"/>
      <c r="E75" s="13">
        <f t="shared" si="7"/>
        <v>171</v>
      </c>
      <c r="F75" s="13">
        <f t="shared" si="7"/>
        <v>63069</v>
      </c>
      <c r="G75" s="3">
        <v>160</v>
      </c>
      <c r="H75" s="3">
        <v>57283</v>
      </c>
      <c r="I75" s="16" t="s">
        <v>85</v>
      </c>
      <c r="J75" s="16" t="s">
        <v>85</v>
      </c>
      <c r="K75" s="16">
        <v>11</v>
      </c>
      <c r="L75" s="16">
        <v>5786</v>
      </c>
    </row>
    <row r="76" spans="2:5" ht="19.5" customHeight="1">
      <c r="B76" s="2"/>
      <c r="C76" s="16"/>
      <c r="D76" s="7"/>
      <c r="E76" s="13"/>
    </row>
    <row r="77" spans="2:12" ht="19.5" customHeight="1">
      <c r="B77" s="2"/>
      <c r="C77" s="16" t="s">
        <v>47</v>
      </c>
      <c r="D77" s="7"/>
      <c r="E77" s="13">
        <f t="shared" si="7"/>
        <v>13037</v>
      </c>
      <c r="F77" s="13">
        <f t="shared" si="7"/>
        <v>944748</v>
      </c>
      <c r="G77" s="3">
        <v>6736</v>
      </c>
      <c r="H77" s="3">
        <v>154522</v>
      </c>
      <c r="I77" s="3">
        <v>4400</v>
      </c>
      <c r="J77" s="3">
        <v>83600</v>
      </c>
      <c r="K77" s="3">
        <v>1901</v>
      </c>
      <c r="L77" s="3">
        <v>706626</v>
      </c>
    </row>
    <row r="78" spans="2:12" ht="19.5" customHeight="1">
      <c r="B78" s="2"/>
      <c r="C78" s="16" t="s">
        <v>48</v>
      </c>
      <c r="D78" s="7"/>
      <c r="E78" s="13">
        <f t="shared" si="7"/>
        <v>6660</v>
      </c>
      <c r="F78" s="13">
        <f t="shared" si="7"/>
        <v>1397056</v>
      </c>
      <c r="G78" s="3">
        <v>1786</v>
      </c>
      <c r="H78" s="3">
        <v>681355</v>
      </c>
      <c r="I78" s="16" t="s">
        <v>85</v>
      </c>
      <c r="J78" s="16" t="s">
        <v>85</v>
      </c>
      <c r="K78" s="3">
        <v>4874</v>
      </c>
      <c r="L78" s="3">
        <v>715701</v>
      </c>
    </row>
    <row r="79" spans="2:12" ht="19.5" customHeight="1">
      <c r="B79" s="2"/>
      <c r="C79" s="16" t="s">
        <v>49</v>
      </c>
      <c r="D79" s="7"/>
      <c r="E79" s="13">
        <f t="shared" si="7"/>
        <v>84</v>
      </c>
      <c r="F79" s="13">
        <f t="shared" si="7"/>
        <v>151448</v>
      </c>
      <c r="G79" s="3">
        <v>2</v>
      </c>
      <c r="H79" s="3">
        <v>398</v>
      </c>
      <c r="I79" s="16" t="s">
        <v>85</v>
      </c>
      <c r="J79" s="16" t="s">
        <v>85</v>
      </c>
      <c r="K79" s="3">
        <v>82</v>
      </c>
      <c r="L79" s="3">
        <v>151050</v>
      </c>
    </row>
    <row r="80" spans="2:12" ht="19.5" customHeight="1">
      <c r="B80" s="2"/>
      <c r="C80" s="16" t="s">
        <v>50</v>
      </c>
      <c r="D80" s="7"/>
      <c r="E80" s="13">
        <f t="shared" si="7"/>
        <v>2974</v>
      </c>
      <c r="F80" s="13">
        <f t="shared" si="7"/>
        <v>189100</v>
      </c>
      <c r="G80" s="16" t="s">
        <v>85</v>
      </c>
      <c r="H80" s="16" t="s">
        <v>85</v>
      </c>
      <c r="I80" s="3">
        <v>1650</v>
      </c>
      <c r="J80" s="3">
        <v>22500</v>
      </c>
      <c r="K80" s="3">
        <v>1324</v>
      </c>
      <c r="L80" s="3">
        <v>166600</v>
      </c>
    </row>
    <row r="81" spans="2:12" ht="19.5" customHeight="1">
      <c r="B81" s="2"/>
      <c r="C81" s="16" t="s">
        <v>51</v>
      </c>
      <c r="D81" s="7"/>
      <c r="E81" s="13">
        <f t="shared" si="7"/>
        <v>14443</v>
      </c>
      <c r="F81" s="13">
        <f t="shared" si="7"/>
        <v>1246674</v>
      </c>
      <c r="G81" s="3">
        <v>63</v>
      </c>
      <c r="H81" s="3">
        <v>29629</v>
      </c>
      <c r="I81" s="3">
        <v>14380</v>
      </c>
      <c r="J81" s="3">
        <v>1217045</v>
      </c>
      <c r="K81" s="16" t="s">
        <v>85</v>
      </c>
      <c r="L81" s="16" t="s">
        <v>85</v>
      </c>
    </row>
    <row r="82" spans="2:5" ht="19.5" customHeight="1">
      <c r="B82" s="2"/>
      <c r="C82" s="16"/>
      <c r="D82" s="7"/>
      <c r="E82" s="13"/>
    </row>
    <row r="83" spans="2:12" ht="19.5" customHeight="1">
      <c r="B83" s="2"/>
      <c r="C83" s="16" t="s">
        <v>52</v>
      </c>
      <c r="D83" s="7"/>
      <c r="E83" s="13">
        <f t="shared" si="7"/>
        <v>322</v>
      </c>
      <c r="F83" s="13">
        <f t="shared" si="7"/>
        <v>260507</v>
      </c>
      <c r="G83" s="3">
        <v>322</v>
      </c>
      <c r="H83" s="3">
        <v>260507</v>
      </c>
      <c r="I83" s="16" t="s">
        <v>85</v>
      </c>
      <c r="J83" s="16" t="s">
        <v>85</v>
      </c>
      <c r="K83" s="16" t="s">
        <v>85</v>
      </c>
      <c r="L83" s="16" t="s">
        <v>85</v>
      </c>
    </row>
    <row r="84" spans="2:12" ht="19.5" customHeight="1">
      <c r="B84" s="2"/>
      <c r="C84" s="16" t="s">
        <v>53</v>
      </c>
      <c r="D84" s="7"/>
      <c r="E84" s="13">
        <f t="shared" si="7"/>
        <v>10821</v>
      </c>
      <c r="F84" s="13">
        <f t="shared" si="7"/>
        <v>826356</v>
      </c>
      <c r="G84" s="3">
        <v>268</v>
      </c>
      <c r="H84" s="3">
        <v>151854</v>
      </c>
      <c r="I84" s="3">
        <v>9824</v>
      </c>
      <c r="J84" s="3">
        <v>196566</v>
      </c>
      <c r="K84" s="3">
        <v>729</v>
      </c>
      <c r="L84" s="3">
        <v>477936</v>
      </c>
    </row>
    <row r="85" spans="2:12" ht="19.5" customHeight="1">
      <c r="B85" s="2"/>
      <c r="C85" s="16" t="s">
        <v>54</v>
      </c>
      <c r="D85" s="7"/>
      <c r="E85" s="13">
        <f t="shared" si="7"/>
        <v>27526</v>
      </c>
      <c r="F85" s="13">
        <f t="shared" si="7"/>
        <v>117732</v>
      </c>
      <c r="G85" s="3">
        <v>22</v>
      </c>
      <c r="H85" s="3">
        <v>3200</v>
      </c>
      <c r="I85" s="3">
        <v>27490</v>
      </c>
      <c r="J85" s="3">
        <v>109450</v>
      </c>
      <c r="K85" s="3">
        <v>14</v>
      </c>
      <c r="L85" s="3">
        <v>5082</v>
      </c>
    </row>
    <row r="86" spans="2:12" ht="19.5" customHeight="1">
      <c r="B86" s="2"/>
      <c r="C86" s="16" t="s">
        <v>14</v>
      </c>
      <c r="D86" s="7"/>
      <c r="E86" s="13">
        <f t="shared" si="7"/>
        <v>15627</v>
      </c>
      <c r="F86" s="13">
        <f t="shared" si="7"/>
        <v>2308877</v>
      </c>
      <c r="G86" s="3">
        <v>9792</v>
      </c>
      <c r="H86" s="3">
        <v>1124752</v>
      </c>
      <c r="I86" s="16" t="s">
        <v>85</v>
      </c>
      <c r="J86" s="16" t="s">
        <v>85</v>
      </c>
      <c r="K86" s="16">
        <v>5835</v>
      </c>
      <c r="L86" s="16">
        <v>1184125</v>
      </c>
    </row>
    <row r="87" spans="2:12" ht="19.5" customHeight="1">
      <c r="B87" s="2"/>
      <c r="C87" s="16" t="s">
        <v>55</v>
      </c>
      <c r="D87" s="7"/>
      <c r="E87" s="13">
        <f t="shared" si="7"/>
        <v>7101</v>
      </c>
      <c r="F87" s="13">
        <f t="shared" si="7"/>
        <v>237642</v>
      </c>
      <c r="G87" s="3">
        <v>7101</v>
      </c>
      <c r="H87" s="3">
        <v>237642</v>
      </c>
      <c r="I87" s="16" t="s">
        <v>85</v>
      </c>
      <c r="J87" s="16" t="s">
        <v>85</v>
      </c>
      <c r="K87" s="16" t="s">
        <v>85</v>
      </c>
      <c r="L87" s="16" t="s">
        <v>85</v>
      </c>
    </row>
    <row r="88" spans="2:5" ht="19.5" customHeight="1">
      <c r="B88" s="2"/>
      <c r="C88" s="16"/>
      <c r="D88" s="7"/>
      <c r="E88" s="13"/>
    </row>
    <row r="89" spans="2:12" ht="19.5" customHeight="1">
      <c r="B89" s="2"/>
      <c r="C89" s="16" t="s">
        <v>56</v>
      </c>
      <c r="D89" s="7"/>
      <c r="E89" s="13">
        <f t="shared" si="7"/>
        <v>155</v>
      </c>
      <c r="F89" s="13">
        <f t="shared" si="7"/>
        <v>51671</v>
      </c>
      <c r="G89" s="3">
        <v>57</v>
      </c>
      <c r="H89" s="3">
        <v>17881</v>
      </c>
      <c r="I89" s="3">
        <v>29</v>
      </c>
      <c r="J89" s="3">
        <v>102</v>
      </c>
      <c r="K89" s="3">
        <v>69</v>
      </c>
      <c r="L89" s="3">
        <v>33688</v>
      </c>
    </row>
    <row r="90" spans="2:12" ht="19.5" customHeight="1">
      <c r="B90" s="2"/>
      <c r="C90" s="16" t="s">
        <v>57</v>
      </c>
      <c r="D90" s="7"/>
      <c r="E90" s="13">
        <f t="shared" si="7"/>
        <v>26835</v>
      </c>
      <c r="F90" s="13">
        <f t="shared" si="7"/>
        <v>194762</v>
      </c>
      <c r="G90" s="3">
        <v>1073</v>
      </c>
      <c r="H90" s="3">
        <v>18241</v>
      </c>
      <c r="I90" s="3">
        <v>25730</v>
      </c>
      <c r="J90" s="3">
        <v>170800</v>
      </c>
      <c r="K90" s="3">
        <v>32</v>
      </c>
      <c r="L90" s="3">
        <v>5721</v>
      </c>
    </row>
    <row r="91" spans="2:12" ht="19.5" customHeight="1">
      <c r="B91" s="2"/>
      <c r="C91" s="16" t="s">
        <v>58</v>
      </c>
      <c r="D91" s="7"/>
      <c r="E91" s="13">
        <f aca="true" t="shared" si="8" ref="E91:F104">SUM(G91,I91,K91)</f>
        <v>16604</v>
      </c>
      <c r="F91" s="13">
        <f t="shared" si="8"/>
        <v>12209676</v>
      </c>
      <c r="G91" s="3">
        <v>189</v>
      </c>
      <c r="H91" s="3">
        <v>60991</v>
      </c>
      <c r="I91" s="16" t="s">
        <v>85</v>
      </c>
      <c r="J91" s="16" t="s">
        <v>85</v>
      </c>
      <c r="K91" s="16">
        <v>16415</v>
      </c>
      <c r="L91" s="16">
        <v>12148685</v>
      </c>
    </row>
    <row r="92" spans="2:12" ht="19.5" customHeight="1">
      <c r="B92" s="2"/>
      <c r="C92" s="16" t="s">
        <v>59</v>
      </c>
      <c r="D92" s="7"/>
      <c r="E92" s="13">
        <f t="shared" si="8"/>
        <v>11692</v>
      </c>
      <c r="F92" s="13">
        <f t="shared" si="8"/>
        <v>5390148</v>
      </c>
      <c r="G92" s="16" t="s">
        <v>85</v>
      </c>
      <c r="H92" s="16" t="s">
        <v>85</v>
      </c>
      <c r="I92" s="16" t="s">
        <v>85</v>
      </c>
      <c r="J92" s="16" t="s">
        <v>85</v>
      </c>
      <c r="K92" s="3">
        <v>11692</v>
      </c>
      <c r="L92" s="3">
        <v>5390148</v>
      </c>
    </row>
    <row r="93" spans="2:12" ht="19.5" customHeight="1">
      <c r="B93" s="2"/>
      <c r="C93" s="16" t="s">
        <v>60</v>
      </c>
      <c r="D93" s="7"/>
      <c r="E93" s="13">
        <f t="shared" si="8"/>
        <v>914</v>
      </c>
      <c r="F93" s="13">
        <f t="shared" si="8"/>
        <v>74929</v>
      </c>
      <c r="G93" s="3">
        <v>49</v>
      </c>
      <c r="H93" s="3">
        <v>44594</v>
      </c>
      <c r="I93" s="16" t="s">
        <v>85</v>
      </c>
      <c r="J93" s="16" t="s">
        <v>85</v>
      </c>
      <c r="K93" s="3">
        <v>865</v>
      </c>
      <c r="L93" s="3">
        <v>30335</v>
      </c>
    </row>
    <row r="94" spans="2:5" ht="19.5" customHeight="1">
      <c r="B94" s="2"/>
      <c r="C94" s="16"/>
      <c r="D94" s="7"/>
      <c r="E94" s="13"/>
    </row>
    <row r="95" spans="2:12" ht="19.5" customHeight="1">
      <c r="B95" s="2"/>
      <c r="C95" s="16" t="s">
        <v>61</v>
      </c>
      <c r="D95" s="7"/>
      <c r="E95" s="13">
        <f t="shared" si="8"/>
        <v>8261</v>
      </c>
      <c r="F95" s="13">
        <f t="shared" si="8"/>
        <v>138593</v>
      </c>
      <c r="G95" s="3">
        <v>1056</v>
      </c>
      <c r="H95" s="3">
        <v>101995</v>
      </c>
      <c r="I95" s="3">
        <v>5380</v>
      </c>
      <c r="J95" s="3">
        <v>26963</v>
      </c>
      <c r="K95" s="3">
        <v>1825</v>
      </c>
      <c r="L95" s="3">
        <v>9635</v>
      </c>
    </row>
    <row r="96" spans="2:12" ht="19.5" customHeight="1">
      <c r="B96" s="2"/>
      <c r="C96" s="16" t="s">
        <v>88</v>
      </c>
      <c r="D96" s="7"/>
      <c r="E96" s="13">
        <f t="shared" si="8"/>
        <v>12926</v>
      </c>
      <c r="F96" s="13">
        <f t="shared" si="8"/>
        <v>2028420</v>
      </c>
      <c r="G96" s="3">
        <v>3292</v>
      </c>
      <c r="H96" s="3">
        <v>173494</v>
      </c>
      <c r="I96" s="3">
        <v>6901</v>
      </c>
      <c r="J96" s="3">
        <v>102052</v>
      </c>
      <c r="K96" s="3">
        <v>2733</v>
      </c>
      <c r="L96" s="3">
        <v>1752874</v>
      </c>
    </row>
    <row r="97" spans="2:12" ht="19.5" customHeight="1">
      <c r="B97" s="2"/>
      <c r="C97" s="16" t="s">
        <v>62</v>
      </c>
      <c r="D97" s="7"/>
      <c r="E97" s="13">
        <f t="shared" si="8"/>
        <v>1755</v>
      </c>
      <c r="F97" s="13">
        <f t="shared" si="8"/>
        <v>32762</v>
      </c>
      <c r="G97" s="3">
        <v>1754</v>
      </c>
      <c r="H97" s="3">
        <v>32722</v>
      </c>
      <c r="I97" s="16" t="s">
        <v>85</v>
      </c>
      <c r="J97" s="16" t="s">
        <v>85</v>
      </c>
      <c r="K97" s="3">
        <v>1</v>
      </c>
      <c r="L97" s="3">
        <v>40</v>
      </c>
    </row>
    <row r="98" spans="2:12" ht="19.5" customHeight="1">
      <c r="B98" s="2"/>
      <c r="C98" s="16" t="s">
        <v>63</v>
      </c>
      <c r="D98" s="7"/>
      <c r="E98" s="13">
        <f t="shared" si="8"/>
        <v>15605</v>
      </c>
      <c r="F98" s="13">
        <f t="shared" si="8"/>
        <v>97359</v>
      </c>
      <c r="G98" s="3">
        <v>43</v>
      </c>
      <c r="H98" s="3">
        <v>18359</v>
      </c>
      <c r="I98" s="3">
        <v>15508</v>
      </c>
      <c r="J98" s="3">
        <v>51400</v>
      </c>
      <c r="K98" s="3">
        <v>54</v>
      </c>
      <c r="L98" s="3">
        <v>27600</v>
      </c>
    </row>
    <row r="99" spans="2:12" ht="19.5" customHeight="1">
      <c r="B99" s="2"/>
      <c r="C99" s="16" t="s">
        <v>64</v>
      </c>
      <c r="D99" s="7"/>
      <c r="E99" s="13">
        <f t="shared" si="8"/>
        <v>26691</v>
      </c>
      <c r="F99" s="13">
        <f t="shared" si="8"/>
        <v>512601</v>
      </c>
      <c r="G99" s="3">
        <v>213</v>
      </c>
      <c r="H99" s="3">
        <v>92516</v>
      </c>
      <c r="I99" s="3">
        <v>25059</v>
      </c>
      <c r="J99" s="3">
        <v>294537</v>
      </c>
      <c r="K99" s="3">
        <v>1419</v>
      </c>
      <c r="L99" s="3">
        <v>125548</v>
      </c>
    </row>
    <row r="100" spans="2:5" ht="19.5" customHeight="1">
      <c r="B100" s="2"/>
      <c r="C100" s="16"/>
      <c r="D100" s="7"/>
      <c r="E100" s="13"/>
    </row>
    <row r="101" spans="2:12" ht="19.5" customHeight="1">
      <c r="B101" s="2"/>
      <c r="C101" s="16" t="s">
        <v>65</v>
      </c>
      <c r="D101" s="7"/>
      <c r="E101" s="13">
        <f t="shared" si="8"/>
        <v>34</v>
      </c>
      <c r="F101" s="13">
        <f t="shared" si="8"/>
        <v>5528</v>
      </c>
      <c r="G101" s="3">
        <v>34</v>
      </c>
      <c r="H101" s="3">
        <v>5528</v>
      </c>
      <c r="I101" s="16" t="s">
        <v>85</v>
      </c>
      <c r="J101" s="16" t="s">
        <v>85</v>
      </c>
      <c r="K101" s="16" t="s">
        <v>85</v>
      </c>
      <c r="L101" s="16" t="s">
        <v>85</v>
      </c>
    </row>
    <row r="102" spans="2:12" ht="19.5" customHeight="1">
      <c r="B102" s="2"/>
      <c r="C102" s="16" t="s">
        <v>66</v>
      </c>
      <c r="D102" s="7"/>
      <c r="E102" s="13">
        <f t="shared" si="8"/>
        <v>52832</v>
      </c>
      <c r="F102" s="13">
        <f t="shared" si="8"/>
        <v>683202</v>
      </c>
      <c r="G102" s="3">
        <v>784</v>
      </c>
      <c r="H102" s="3">
        <v>38060</v>
      </c>
      <c r="I102" s="3">
        <v>26016</v>
      </c>
      <c r="J102" s="3">
        <v>53746</v>
      </c>
      <c r="K102" s="3">
        <v>26032</v>
      </c>
      <c r="L102" s="3">
        <v>591396</v>
      </c>
    </row>
    <row r="103" spans="2:12" ht="19.5" customHeight="1">
      <c r="B103" s="2"/>
      <c r="C103" s="16" t="s">
        <v>67</v>
      </c>
      <c r="D103" s="7"/>
      <c r="E103" s="13">
        <f t="shared" si="8"/>
        <v>24</v>
      </c>
      <c r="F103" s="13">
        <f t="shared" si="8"/>
        <v>21397</v>
      </c>
      <c r="G103" s="3">
        <v>15</v>
      </c>
      <c r="H103" s="3">
        <v>9535</v>
      </c>
      <c r="I103" s="16" t="s">
        <v>85</v>
      </c>
      <c r="J103" s="16" t="s">
        <v>85</v>
      </c>
      <c r="K103" s="3">
        <v>9</v>
      </c>
      <c r="L103" s="3">
        <v>11862</v>
      </c>
    </row>
    <row r="104" spans="2:12" ht="19.5" customHeight="1">
      <c r="B104" s="2"/>
      <c r="C104" s="16" t="s">
        <v>68</v>
      </c>
      <c r="D104" s="7"/>
      <c r="E104" s="13">
        <f t="shared" si="8"/>
        <v>38333</v>
      </c>
      <c r="F104" s="13">
        <f t="shared" si="8"/>
        <v>91612</v>
      </c>
      <c r="G104" s="3">
        <v>18</v>
      </c>
      <c r="H104" s="3">
        <v>3786</v>
      </c>
      <c r="I104" s="3">
        <v>38195</v>
      </c>
      <c r="J104" s="3">
        <v>82120</v>
      </c>
      <c r="K104" s="3">
        <v>120</v>
      </c>
      <c r="L104" s="3">
        <v>5706</v>
      </c>
    </row>
    <row r="105" spans="2:12" ht="19.5" customHeight="1">
      <c r="B105" s="2"/>
      <c r="C105" s="16"/>
      <c r="D105" s="7"/>
      <c r="E105" s="1"/>
      <c r="F105" s="16"/>
      <c r="G105" s="16"/>
      <c r="H105" s="16"/>
      <c r="I105" s="16"/>
      <c r="J105" s="16"/>
      <c r="K105" s="16"/>
      <c r="L105" s="16"/>
    </row>
    <row r="106" spans="2:12" ht="19.5" customHeight="1">
      <c r="B106" s="2"/>
      <c r="C106" s="16" t="s">
        <v>18</v>
      </c>
      <c r="D106" s="7"/>
      <c r="E106" s="13">
        <f aca="true" t="shared" si="9" ref="E106:F116">SUM(G106,I106,K106)</f>
        <v>2086</v>
      </c>
      <c r="F106" s="13">
        <f t="shared" si="9"/>
        <v>433148</v>
      </c>
      <c r="G106" s="3">
        <v>652</v>
      </c>
      <c r="H106" s="3">
        <v>251030</v>
      </c>
      <c r="I106" s="16" t="s">
        <v>85</v>
      </c>
      <c r="J106" s="16" t="s">
        <v>85</v>
      </c>
      <c r="K106" s="3">
        <v>1434</v>
      </c>
      <c r="L106" s="3">
        <v>182118</v>
      </c>
    </row>
    <row r="107" spans="2:12" ht="19.5" customHeight="1">
      <c r="B107" s="2"/>
      <c r="C107" s="16" t="s">
        <v>69</v>
      </c>
      <c r="D107" s="7"/>
      <c r="E107" s="13">
        <f t="shared" si="9"/>
        <v>2024</v>
      </c>
      <c r="F107" s="13">
        <f t="shared" si="9"/>
        <v>14960</v>
      </c>
      <c r="G107" s="16" t="s">
        <v>85</v>
      </c>
      <c r="H107" s="16" t="s">
        <v>85</v>
      </c>
      <c r="I107" s="3">
        <v>2000</v>
      </c>
      <c r="J107" s="3">
        <v>14000</v>
      </c>
      <c r="K107" s="16">
        <v>24</v>
      </c>
      <c r="L107" s="16">
        <v>960</v>
      </c>
    </row>
    <row r="108" spans="2:5" ht="19.5" customHeight="1">
      <c r="B108" s="2"/>
      <c r="C108" s="16"/>
      <c r="D108" s="7"/>
      <c r="E108" s="13"/>
    </row>
    <row r="109" spans="2:12" ht="19.5" customHeight="1">
      <c r="B109" s="2"/>
      <c r="C109" s="16" t="s">
        <v>70</v>
      </c>
      <c r="D109" s="7"/>
      <c r="E109" s="13">
        <f t="shared" si="9"/>
        <v>570</v>
      </c>
      <c r="F109" s="13">
        <f t="shared" si="9"/>
        <v>17504</v>
      </c>
      <c r="G109" s="3">
        <v>290</v>
      </c>
      <c r="H109" s="3">
        <v>5026</v>
      </c>
      <c r="I109" s="3">
        <v>170</v>
      </c>
      <c r="J109" s="3">
        <v>278</v>
      </c>
      <c r="K109" s="3">
        <v>110</v>
      </c>
      <c r="L109" s="3">
        <v>12200</v>
      </c>
    </row>
    <row r="110" spans="2:12" ht="19.5" customHeight="1">
      <c r="B110" s="2"/>
      <c r="C110" s="16" t="s">
        <v>71</v>
      </c>
      <c r="D110" s="7"/>
      <c r="E110" s="13">
        <f t="shared" si="9"/>
        <v>1522</v>
      </c>
      <c r="F110" s="13">
        <f t="shared" si="9"/>
        <v>71811</v>
      </c>
      <c r="G110" s="16" t="s">
        <v>85</v>
      </c>
      <c r="H110" s="16" t="s">
        <v>85</v>
      </c>
      <c r="I110" s="3">
        <v>1091</v>
      </c>
      <c r="J110" s="3">
        <v>7161</v>
      </c>
      <c r="K110" s="16">
        <v>431</v>
      </c>
      <c r="L110" s="16">
        <v>64650</v>
      </c>
    </row>
    <row r="111" spans="2:12" ht="19.5" customHeight="1">
      <c r="B111" s="2"/>
      <c r="C111" s="16" t="s">
        <v>72</v>
      </c>
      <c r="D111" s="7"/>
      <c r="E111" s="13">
        <f t="shared" si="9"/>
        <v>4927</v>
      </c>
      <c r="F111" s="13">
        <f t="shared" si="9"/>
        <v>47187</v>
      </c>
      <c r="G111" s="16" t="s">
        <v>85</v>
      </c>
      <c r="H111" s="16" t="s">
        <v>85</v>
      </c>
      <c r="I111" s="3">
        <v>2223</v>
      </c>
      <c r="J111" s="3">
        <v>11115</v>
      </c>
      <c r="K111" s="3">
        <v>2704</v>
      </c>
      <c r="L111" s="3">
        <v>36072</v>
      </c>
    </row>
    <row r="112" spans="2:12" ht="19.5" customHeight="1">
      <c r="B112" s="2"/>
      <c r="C112" s="16" t="s">
        <v>73</v>
      </c>
      <c r="D112" s="7"/>
      <c r="E112" s="13">
        <f t="shared" si="9"/>
        <v>334</v>
      </c>
      <c r="F112" s="13">
        <f t="shared" si="9"/>
        <v>78259</v>
      </c>
      <c r="G112" s="16" t="s">
        <v>85</v>
      </c>
      <c r="H112" s="16" t="s">
        <v>85</v>
      </c>
      <c r="I112" s="3">
        <v>1</v>
      </c>
      <c r="J112" s="3">
        <v>4</v>
      </c>
      <c r="K112" s="3">
        <v>333</v>
      </c>
      <c r="L112" s="3">
        <v>78255</v>
      </c>
    </row>
    <row r="113" spans="2:12" ht="19.5" customHeight="1">
      <c r="B113" s="2"/>
      <c r="C113" s="16" t="s">
        <v>74</v>
      </c>
      <c r="D113" s="7"/>
      <c r="E113" s="13">
        <f t="shared" si="9"/>
        <v>20553</v>
      </c>
      <c r="F113" s="13">
        <f t="shared" si="9"/>
        <v>1773209</v>
      </c>
      <c r="G113" s="3">
        <v>312</v>
      </c>
      <c r="H113" s="3">
        <v>49452</v>
      </c>
      <c r="I113" s="3">
        <v>14664</v>
      </c>
      <c r="J113" s="3">
        <v>27568</v>
      </c>
      <c r="K113" s="3">
        <v>5577</v>
      </c>
      <c r="L113" s="3">
        <v>1696189</v>
      </c>
    </row>
    <row r="114" spans="2:5" ht="19.5" customHeight="1">
      <c r="B114" s="2"/>
      <c r="C114" s="16"/>
      <c r="D114" s="7"/>
      <c r="E114" s="13"/>
    </row>
    <row r="115" spans="2:12" ht="19.5" customHeight="1">
      <c r="B115" s="2"/>
      <c r="C115" s="16" t="s">
        <v>75</v>
      </c>
      <c r="D115" s="7"/>
      <c r="E115" s="13">
        <f t="shared" si="9"/>
        <v>5479</v>
      </c>
      <c r="F115" s="13">
        <f t="shared" si="9"/>
        <v>144855</v>
      </c>
      <c r="G115" s="3">
        <v>3974</v>
      </c>
      <c r="H115" s="3">
        <v>118005</v>
      </c>
      <c r="I115" s="3">
        <v>700</v>
      </c>
      <c r="J115" s="3">
        <v>13300</v>
      </c>
      <c r="K115" s="3">
        <v>805</v>
      </c>
      <c r="L115" s="3">
        <v>13550</v>
      </c>
    </row>
    <row r="116" spans="2:12" ht="19.5" customHeight="1" thickBot="1">
      <c r="B116" s="5"/>
      <c r="C116" s="17" t="s">
        <v>76</v>
      </c>
      <c r="D116" s="18"/>
      <c r="E116" s="6">
        <f t="shared" si="9"/>
        <v>2642</v>
      </c>
      <c r="F116" s="6">
        <f t="shared" si="9"/>
        <v>250466</v>
      </c>
      <c r="G116" s="6">
        <v>1044</v>
      </c>
      <c r="H116" s="6">
        <v>12528</v>
      </c>
      <c r="I116" s="17" t="s">
        <v>85</v>
      </c>
      <c r="J116" s="17" t="s">
        <v>85</v>
      </c>
      <c r="K116" s="6">
        <v>1598</v>
      </c>
      <c r="L116" s="6">
        <v>237938</v>
      </c>
    </row>
    <row r="117" spans="2:5" ht="19.5" customHeight="1">
      <c r="B117" s="2"/>
      <c r="E117" s="13"/>
    </row>
    <row r="118" ht="14.25">
      <c r="E118" s="13"/>
    </row>
    <row r="119" ht="14.25">
      <c r="E119" s="13"/>
    </row>
    <row r="120" ht="14.25">
      <c r="E120" s="13"/>
    </row>
    <row r="121" ht="14.25">
      <c r="E121" s="13"/>
    </row>
    <row r="122" ht="14.25">
      <c r="E122" s="13"/>
    </row>
    <row r="123" ht="14.25">
      <c r="E123" s="13"/>
    </row>
    <row r="124" ht="14.25">
      <c r="E124" s="13"/>
    </row>
    <row r="125" ht="14.25">
      <c r="E125" s="13"/>
    </row>
    <row r="126" ht="14.25">
      <c r="E126" s="13"/>
    </row>
    <row r="127" ht="14.25">
      <c r="E127" s="13"/>
    </row>
    <row r="128" ht="14.25">
      <c r="E128" s="13"/>
    </row>
    <row r="129" ht="14.25">
      <c r="E129" s="13"/>
    </row>
    <row r="130" ht="14.25">
      <c r="E130" s="13"/>
    </row>
    <row r="131" ht="14.25">
      <c r="E131" s="13"/>
    </row>
    <row r="132" ht="14.25">
      <c r="E132" s="13"/>
    </row>
    <row r="133" ht="14.25">
      <c r="E133" s="13"/>
    </row>
    <row r="134" ht="14.25">
      <c r="E134" s="13"/>
    </row>
    <row r="135" ht="14.25">
      <c r="E135" s="13"/>
    </row>
    <row r="136" ht="14.25">
      <c r="E136" s="13"/>
    </row>
    <row r="137" ht="14.25">
      <c r="E137" s="13"/>
    </row>
    <row r="138" ht="14.25">
      <c r="E138" s="13"/>
    </row>
    <row r="139" ht="14.25">
      <c r="E139" s="13"/>
    </row>
    <row r="140" ht="14.25">
      <c r="E140" s="13"/>
    </row>
    <row r="141" ht="14.25">
      <c r="E141" s="13"/>
    </row>
    <row r="142" ht="14.25">
      <c r="E142" s="13"/>
    </row>
    <row r="143" ht="14.25">
      <c r="E143" s="13"/>
    </row>
    <row r="144" ht="14.25">
      <c r="E144" s="13"/>
    </row>
    <row r="145" ht="14.25">
      <c r="E145" s="13"/>
    </row>
    <row r="146" ht="14.25">
      <c r="E146" s="13"/>
    </row>
    <row r="147" ht="14.25">
      <c r="E147" s="13"/>
    </row>
    <row r="148" ht="14.25">
      <c r="E148" s="13"/>
    </row>
    <row r="149" ht="14.25">
      <c r="E149" s="13"/>
    </row>
    <row r="150" ht="14.25">
      <c r="E150" s="13"/>
    </row>
    <row r="151" ht="14.25">
      <c r="E151" s="13"/>
    </row>
    <row r="152" ht="14.25">
      <c r="E152" s="13"/>
    </row>
    <row r="153" ht="14.25">
      <c r="E153" s="13"/>
    </row>
    <row r="154" ht="14.25">
      <c r="E154" s="13"/>
    </row>
    <row r="155" ht="14.25">
      <c r="E155" s="13"/>
    </row>
    <row r="156" ht="14.25">
      <c r="E156" s="13"/>
    </row>
    <row r="157" ht="14.25">
      <c r="E157" s="13"/>
    </row>
    <row r="158" ht="14.25">
      <c r="E158" s="13"/>
    </row>
    <row r="159" ht="14.25">
      <c r="E159" s="13"/>
    </row>
    <row r="160" ht="14.25">
      <c r="E160" s="13"/>
    </row>
    <row r="161" ht="14.25">
      <c r="E161" s="13"/>
    </row>
    <row r="162" ht="14.25">
      <c r="E162" s="13"/>
    </row>
    <row r="163" ht="14.25">
      <c r="E163" s="13"/>
    </row>
    <row r="164" ht="14.25">
      <c r="E164" s="13"/>
    </row>
    <row r="165" ht="14.25">
      <c r="E165" s="13"/>
    </row>
    <row r="166" ht="14.25">
      <c r="E166" s="13"/>
    </row>
    <row r="167" ht="14.25">
      <c r="E167" s="13"/>
    </row>
    <row r="168" ht="14.25">
      <c r="E168" s="13"/>
    </row>
    <row r="169" ht="14.25">
      <c r="E169" s="13"/>
    </row>
    <row r="170" ht="14.25">
      <c r="E170" s="13"/>
    </row>
    <row r="171" ht="14.25">
      <c r="E171" s="13"/>
    </row>
    <row r="172" ht="14.25">
      <c r="E172" s="13"/>
    </row>
    <row r="173" ht="14.25">
      <c r="E173" s="13"/>
    </row>
    <row r="174" ht="14.25">
      <c r="E174" s="13"/>
    </row>
    <row r="175" ht="14.25">
      <c r="E175" s="13"/>
    </row>
    <row r="176" ht="14.25">
      <c r="E176" s="13"/>
    </row>
    <row r="177" ht="14.25">
      <c r="E177" s="13"/>
    </row>
    <row r="178" ht="14.25">
      <c r="E178" s="13"/>
    </row>
    <row r="179" ht="14.25">
      <c r="E179" s="13"/>
    </row>
  </sheetData>
  <mergeCells count="24">
    <mergeCell ref="E7:E8"/>
    <mergeCell ref="F7:F8"/>
    <mergeCell ref="E6:F6"/>
    <mergeCell ref="G6:H6"/>
    <mergeCell ref="I6:J6"/>
    <mergeCell ref="K6:L6"/>
    <mergeCell ref="G7:G8"/>
    <mergeCell ref="H7:H8"/>
    <mergeCell ref="I7:I8"/>
    <mergeCell ref="J7:J8"/>
    <mergeCell ref="K7:K8"/>
    <mergeCell ref="L7:L8"/>
    <mergeCell ref="E69:F69"/>
    <mergeCell ref="G69:H69"/>
    <mergeCell ref="I69:J69"/>
    <mergeCell ref="K69:L69"/>
    <mergeCell ref="E70:E71"/>
    <mergeCell ref="F70:F71"/>
    <mergeCell ref="G70:G71"/>
    <mergeCell ref="H70:H71"/>
    <mergeCell ref="I70:I71"/>
    <mergeCell ref="J70:J71"/>
    <mergeCell ref="K70:K71"/>
    <mergeCell ref="L70:L7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1999-12-24T06:23:31Z</cp:lastPrinted>
  <dcterms:modified xsi:type="dcterms:W3CDTF">1999-12-24T06:23:33Z</dcterms:modified>
  <cp:category/>
  <cp:version/>
  <cp:contentType/>
  <cp:contentStatus/>
</cp:coreProperties>
</file>