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'Sheet1'!$A$1:$AK$26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<sst xmlns="http://schemas.openxmlformats.org/spreadsheetml/2006/main" count="221" uniqueCount="56">
  <si>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</si>
  <si>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</si>
  <si>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</si>
  <si>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</si>
  <si>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</si>
  <si>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</si>
  <si>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</si>
  <si>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</si>
  <si>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</si>
  <si>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</si>
  <si>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</si>
  <si>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</si>
  <si>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</si>
  <si>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</si>
  <si>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</si>
  <si>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</si>
  <si>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</si>
  <si>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</si>
  <si>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松  浦  地  区 消 防 組 合</t>
  </si>
  <si>
    <t>伊 万 里 市 委 託 市 町 村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</si>
  <si>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</si>
  <si>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</si>
  <si>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</si>
  <si>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</si>
  <si>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</si>
  <si>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</si>
  <si>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</si>
  <si>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</si>
  <si>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>)</t>
  </si>
  <si>
    <t xml:space="preserve">  注）1　消防本部（署）の消防吏員数の（  ）は伊万里市消防本部福島分署の数である。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</si>
  <si>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</si>
  <si>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</si>
  <si>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</si>
  <si>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</si>
  <si>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</si>
  <si>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</si>
  <si>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</si>
  <si>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(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</si>
  <si>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</si>
  <si>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長  崎  市  消 防 局 管 内</t>
  </si>
  <si>
    <t>佐 世 保 市 消 防 局 管 内</t>
  </si>
  <si>
    <t>平 戸 市 消 防 本 部 管 内</t>
  </si>
  <si>
    <t>対 馬 市 消 防 本 部 管 内</t>
  </si>
  <si>
    <t>壱 岐 市 消 防 本 部 管 内</t>
  </si>
  <si>
    <t xml:space="preserve">         16</t>
  </si>
  <si>
    <t xml:space="preserve">         17</t>
  </si>
  <si>
    <t>五　島　市　消　防　本　部</t>
  </si>
  <si>
    <t>新 上 五 島 町 消 防 本 部</t>
  </si>
  <si>
    <t>-</t>
  </si>
  <si>
    <t xml:space="preserve">                 ２６６    消         防         力</t>
  </si>
  <si>
    <t>平成15年</t>
  </si>
  <si>
    <t xml:space="preserve">         18</t>
  </si>
  <si>
    <t>（ 平 成 18 年 ）</t>
  </si>
  <si>
    <t>平成15年</t>
  </si>
  <si>
    <t xml:space="preserve">         18</t>
  </si>
  <si>
    <t>資料  県防災危機管理監「消防防災年報」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</si>
</sst>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>
      <alignment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4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5" xfId="16" applyFont="1" applyBorder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horizontal="centerContinuous"/>
    </xf>
    <xf numFmtId="181" fontId="5" fillId="0" borderId="6" xfId="16" applyFont="1" applyFill="1" applyBorder="1" applyAlignment="1">
      <alignment horizontal="centerContinuous" vertical="center"/>
    </xf>
    <xf numFmtId="181" fontId="5" fillId="0" borderId="7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center" vertical="center" wrapText="1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5"/>
  <sheetViews>
    <sheetView showGridLines="0" tabSelected="1" zoomScale="75" zoomScaleNormal="75" zoomScaleSheetLayoutView="75" workbookViewId="0" topLeftCell="A1">
      <selection activeCell="B3" sqref="B3:B6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4" width="12.25390625" style="1" customWidth="1"/>
    <col min="5" max="5" width="12.125" style="1" customWidth="1"/>
    <col min="6" max="6" width="13.25390625" style="1" customWidth="1"/>
    <col min="7" max="7" width="12.125" style="1" customWidth="1"/>
    <col min="8" max="9" width="12.25390625" style="1" customWidth="1"/>
    <col min="10" max="10" width="13.25390625" style="1" customWidth="1"/>
    <col min="11" max="12" width="12.7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4.2539062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10.375" style="1" customWidth="1"/>
    <col min="35" max="35" width="2.00390625" style="1" customWidth="1"/>
    <col min="36" max="36" width="7.875" style="1" customWidth="1"/>
    <col min="37" max="37" width="2.625" style="1" customWidth="1"/>
    <col min="38" max="38" width="4.75390625" style="3" customWidth="1"/>
    <col min="39" max="52" width="8.625" style="3" customWidth="1"/>
    <col min="53" max="16384" width="8.625" style="1" customWidth="1"/>
  </cols>
  <sheetData>
    <row r="1" spans="2:11" ht="30" customHeight="1">
      <c r="B1" s="4" t="s">
        <v>49</v>
      </c>
      <c r="I1" s="5"/>
      <c r="J1" s="6" t="s">
        <v>52</v>
      </c>
      <c r="K1" s="7"/>
    </row>
    <row r="2" spans="1:37" ht="19.5" customHeight="1" thickBot="1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</row>
    <row r="3" spans="1:72" ht="18" customHeight="1">
      <c r="A3" s="3"/>
      <c r="B3" s="36" t="s">
        <v>1</v>
      </c>
      <c r="C3" s="23"/>
      <c r="D3" s="39" t="s">
        <v>21</v>
      </c>
      <c r="E3" s="40"/>
      <c r="F3" s="41"/>
      <c r="G3" s="45" t="s">
        <v>22</v>
      </c>
      <c r="H3" s="46"/>
      <c r="I3" s="47"/>
      <c r="J3" s="39" t="s">
        <v>23</v>
      </c>
      <c r="K3" s="40"/>
      <c r="L3" s="40"/>
      <c r="M3" s="25"/>
      <c r="N3" s="25"/>
      <c r="O3" s="25"/>
      <c r="P3" s="36" t="s">
        <v>1</v>
      </c>
      <c r="Q3" s="26"/>
      <c r="R3" s="27" t="s">
        <v>0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2:72" ht="18" customHeight="1">
      <c r="B4" s="37"/>
      <c r="C4" s="26"/>
      <c r="D4" s="42"/>
      <c r="E4" s="43"/>
      <c r="F4" s="44"/>
      <c r="G4" s="48"/>
      <c r="H4" s="49"/>
      <c r="I4" s="50"/>
      <c r="J4" s="42"/>
      <c r="K4" s="43"/>
      <c r="L4" s="43"/>
      <c r="M4" s="25"/>
      <c r="N4" s="25"/>
      <c r="O4" s="25"/>
      <c r="P4" s="66"/>
      <c r="Q4" s="26"/>
      <c r="R4" s="27" t="s">
        <v>24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56" t="s">
        <v>32</v>
      </c>
      <c r="AG4" s="56" t="s">
        <v>33</v>
      </c>
      <c r="AH4" s="59" t="s">
        <v>31</v>
      </c>
      <c r="AI4" s="60"/>
      <c r="AJ4" s="60"/>
      <c r="AK4" s="60"/>
      <c r="AL4" s="2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2:72" ht="23.25" customHeight="1">
      <c r="B5" s="37"/>
      <c r="C5" s="26"/>
      <c r="D5" s="51" t="s">
        <v>3</v>
      </c>
      <c r="E5" s="51" t="s">
        <v>4</v>
      </c>
      <c r="F5" s="53" t="s">
        <v>5</v>
      </c>
      <c r="G5" s="51" t="s">
        <v>6</v>
      </c>
      <c r="H5" s="51" t="s">
        <v>7</v>
      </c>
      <c r="I5" s="51" t="s">
        <v>8</v>
      </c>
      <c r="J5" s="51" t="s">
        <v>30</v>
      </c>
      <c r="K5" s="29" t="s">
        <v>2</v>
      </c>
      <c r="L5" s="28"/>
      <c r="M5" s="25"/>
      <c r="N5" s="25"/>
      <c r="O5" s="25"/>
      <c r="P5" s="66"/>
      <c r="Q5" s="26"/>
      <c r="R5" s="67" t="s">
        <v>20</v>
      </c>
      <c r="S5" s="68"/>
      <c r="T5" s="68"/>
      <c r="U5" s="69"/>
      <c r="V5" s="59" t="s">
        <v>25</v>
      </c>
      <c r="W5" s="60"/>
      <c r="X5" s="60"/>
      <c r="Y5" s="73"/>
      <c r="Z5" s="59" t="s">
        <v>26</v>
      </c>
      <c r="AA5" s="60"/>
      <c r="AB5" s="60"/>
      <c r="AC5" s="73"/>
      <c r="AD5" s="75" t="s">
        <v>9</v>
      </c>
      <c r="AE5" s="56" t="s">
        <v>34</v>
      </c>
      <c r="AF5" s="57"/>
      <c r="AG5" s="57"/>
      <c r="AH5" s="61"/>
      <c r="AI5" s="62"/>
      <c r="AJ5" s="62"/>
      <c r="AK5" s="62"/>
      <c r="AL5" s="2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28.5">
      <c r="A6" s="11"/>
      <c r="B6" s="38"/>
      <c r="C6" s="30"/>
      <c r="D6" s="52"/>
      <c r="E6" s="52"/>
      <c r="F6" s="54"/>
      <c r="G6" s="52"/>
      <c r="H6" s="55"/>
      <c r="I6" s="55"/>
      <c r="J6" s="65"/>
      <c r="K6" s="31" t="s">
        <v>36</v>
      </c>
      <c r="L6" s="32" t="s">
        <v>38</v>
      </c>
      <c r="M6" s="25"/>
      <c r="N6" s="25"/>
      <c r="O6" s="33"/>
      <c r="P6" s="64"/>
      <c r="Q6" s="30"/>
      <c r="R6" s="70"/>
      <c r="S6" s="71"/>
      <c r="T6" s="71"/>
      <c r="U6" s="72"/>
      <c r="V6" s="63"/>
      <c r="W6" s="64"/>
      <c r="X6" s="64"/>
      <c r="Y6" s="74"/>
      <c r="Z6" s="63"/>
      <c r="AA6" s="64"/>
      <c r="AB6" s="64"/>
      <c r="AC6" s="74"/>
      <c r="AD6" s="76"/>
      <c r="AE6" s="58"/>
      <c r="AF6" s="58"/>
      <c r="AG6" s="58"/>
      <c r="AH6" s="63"/>
      <c r="AI6" s="64"/>
      <c r="AJ6" s="64"/>
      <c r="AK6" s="64"/>
      <c r="AL6" s="2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36" customHeight="1">
      <c r="A7" s="3"/>
      <c r="B7" s="34" t="s">
        <v>50</v>
      </c>
      <c r="C7" s="26"/>
      <c r="D7" s="23">
        <v>16</v>
      </c>
      <c r="E7" s="23">
        <v>68</v>
      </c>
      <c r="F7" s="23">
        <v>1651</v>
      </c>
      <c r="G7" s="23">
        <v>79</v>
      </c>
      <c r="H7" s="23">
        <v>867</v>
      </c>
      <c r="I7" s="23">
        <v>22350</v>
      </c>
      <c r="J7" s="35">
        <v>11557</v>
      </c>
      <c r="K7" s="35">
        <v>6816</v>
      </c>
      <c r="L7" s="35">
        <v>1298</v>
      </c>
      <c r="M7" s="25"/>
      <c r="N7" s="25"/>
      <c r="O7" s="23"/>
      <c r="P7" s="34" t="s">
        <v>53</v>
      </c>
      <c r="Q7" s="26"/>
      <c r="R7" s="23">
        <v>429</v>
      </c>
      <c r="S7" s="23" t="s">
        <v>10</v>
      </c>
      <c r="T7" s="23">
        <v>305</v>
      </c>
      <c r="U7" s="23" t="s">
        <v>11</v>
      </c>
      <c r="V7" s="35">
        <v>365</v>
      </c>
      <c r="W7" s="35" t="s">
        <v>10</v>
      </c>
      <c r="X7" s="35">
        <v>295</v>
      </c>
      <c r="Y7" s="35" t="s">
        <v>11</v>
      </c>
      <c r="Z7" s="35">
        <v>48</v>
      </c>
      <c r="AA7" s="35" t="s">
        <v>10</v>
      </c>
      <c r="AB7" s="35">
        <v>10</v>
      </c>
      <c r="AC7" s="35" t="s">
        <v>11</v>
      </c>
      <c r="AD7" s="23">
        <v>14</v>
      </c>
      <c r="AE7" s="23">
        <v>2</v>
      </c>
      <c r="AF7" s="23">
        <v>9</v>
      </c>
      <c r="AG7" s="23">
        <v>84</v>
      </c>
      <c r="AH7" s="23">
        <v>1104</v>
      </c>
      <c r="AI7" s="23" t="s">
        <v>10</v>
      </c>
      <c r="AJ7" s="23">
        <v>1100</v>
      </c>
      <c r="AK7" s="23" t="s">
        <v>11</v>
      </c>
      <c r="AL7" s="2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25">
      <c r="A8" s="3"/>
      <c r="B8" s="14" t="s">
        <v>44</v>
      </c>
      <c r="C8" s="10"/>
      <c r="D8" s="3">
        <v>16</v>
      </c>
      <c r="E8" s="3">
        <v>68</v>
      </c>
      <c r="F8" s="3">
        <v>1658</v>
      </c>
      <c r="G8" s="3">
        <v>74</v>
      </c>
      <c r="H8" s="3">
        <v>867</v>
      </c>
      <c r="I8" s="3">
        <v>22203</v>
      </c>
      <c r="J8" s="3">
        <v>11868</v>
      </c>
      <c r="K8" s="3">
        <v>7018</v>
      </c>
      <c r="L8" s="3">
        <v>1330</v>
      </c>
      <c r="O8" s="3"/>
      <c r="P8" s="14" t="s">
        <v>44</v>
      </c>
      <c r="Q8" s="10"/>
      <c r="R8" s="3">
        <v>426</v>
      </c>
      <c r="S8" s="3" t="s">
        <v>10</v>
      </c>
      <c r="T8" s="3">
        <v>304</v>
      </c>
      <c r="U8" s="3" t="s">
        <v>11</v>
      </c>
      <c r="V8" s="13">
        <v>363</v>
      </c>
      <c r="W8" s="13" t="s">
        <v>10</v>
      </c>
      <c r="X8" s="13">
        <v>294</v>
      </c>
      <c r="Y8" s="13" t="s">
        <v>11</v>
      </c>
      <c r="Z8" s="13">
        <v>47</v>
      </c>
      <c r="AA8" s="13" t="s">
        <v>10</v>
      </c>
      <c r="AB8" s="13">
        <v>10</v>
      </c>
      <c r="AC8" s="13" t="s">
        <v>11</v>
      </c>
      <c r="AD8" s="3">
        <v>14</v>
      </c>
      <c r="AE8" s="3">
        <v>2</v>
      </c>
      <c r="AF8" s="3">
        <v>9</v>
      </c>
      <c r="AG8" s="3">
        <v>84</v>
      </c>
      <c r="AH8" s="3">
        <v>1075</v>
      </c>
      <c r="AI8" s="3" t="s">
        <v>10</v>
      </c>
      <c r="AJ8" s="3">
        <v>1071</v>
      </c>
      <c r="AK8" s="3" t="s">
        <v>11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2:37" ht="14.25">
      <c r="B9" s="14" t="s">
        <v>45</v>
      </c>
      <c r="C9" s="10"/>
      <c r="D9" s="3">
        <v>16</v>
      </c>
      <c r="E9" s="3">
        <v>67</v>
      </c>
      <c r="F9" s="3">
        <v>1669</v>
      </c>
      <c r="G9" s="3">
        <v>48</v>
      </c>
      <c r="H9" s="3">
        <v>847</v>
      </c>
      <c r="I9" s="3">
        <v>21989</v>
      </c>
      <c r="J9" s="3">
        <v>13497</v>
      </c>
      <c r="K9" s="3">
        <v>7168</v>
      </c>
      <c r="L9" s="3">
        <v>1482</v>
      </c>
      <c r="P9" s="14" t="s">
        <v>45</v>
      </c>
      <c r="Q9" s="10"/>
      <c r="R9" s="3">
        <v>429</v>
      </c>
      <c r="S9" s="3" t="s">
        <v>10</v>
      </c>
      <c r="T9" s="3">
        <v>306</v>
      </c>
      <c r="U9" s="3" t="s">
        <v>11</v>
      </c>
      <c r="V9" s="13">
        <v>365</v>
      </c>
      <c r="W9" s="13" t="s">
        <v>10</v>
      </c>
      <c r="X9" s="13">
        <v>296</v>
      </c>
      <c r="Y9" s="13" t="s">
        <v>11</v>
      </c>
      <c r="Z9" s="13">
        <v>47</v>
      </c>
      <c r="AA9" s="13" t="s">
        <v>10</v>
      </c>
      <c r="AB9" s="13">
        <v>10</v>
      </c>
      <c r="AC9" s="13" t="s">
        <v>11</v>
      </c>
      <c r="AD9" s="3">
        <v>15</v>
      </c>
      <c r="AE9" s="3">
        <v>2</v>
      </c>
      <c r="AF9" s="3">
        <v>9</v>
      </c>
      <c r="AG9" s="3">
        <v>84</v>
      </c>
      <c r="AH9" s="3">
        <v>1094</v>
      </c>
      <c r="AI9" s="3" t="s">
        <v>10</v>
      </c>
      <c r="AJ9" s="3">
        <v>1088</v>
      </c>
      <c r="AK9" s="3" t="s">
        <v>11</v>
      </c>
    </row>
    <row r="10" spans="2:37" ht="36" customHeight="1">
      <c r="B10" s="14" t="s">
        <v>51</v>
      </c>
      <c r="C10" s="10"/>
      <c r="D10" s="3">
        <f>SUM(D11,D23)</f>
        <v>17</v>
      </c>
      <c r="E10" s="3">
        <f aca="true" t="shared" si="0" ref="E10:M10">SUM(E11,E23)</f>
        <v>67</v>
      </c>
      <c r="F10" s="3">
        <f t="shared" si="0"/>
        <v>1668</v>
      </c>
      <c r="G10" s="3">
        <f t="shared" si="0"/>
        <v>23</v>
      </c>
      <c r="H10" s="3">
        <f t="shared" si="0"/>
        <v>850</v>
      </c>
      <c r="I10" s="3">
        <f t="shared" si="0"/>
        <v>21763</v>
      </c>
      <c r="J10" s="3">
        <f t="shared" si="0"/>
        <v>11622</v>
      </c>
      <c r="K10" s="3">
        <f t="shared" si="0"/>
        <v>7157</v>
      </c>
      <c r="L10" s="3">
        <f t="shared" si="0"/>
        <v>1332</v>
      </c>
      <c r="M10" s="3">
        <f t="shared" si="0"/>
        <v>0</v>
      </c>
      <c r="P10" s="14" t="s">
        <v>54</v>
      </c>
      <c r="Q10" s="10"/>
      <c r="R10" s="3">
        <f>SUM(R11,R23)</f>
        <v>428</v>
      </c>
      <c r="S10" s="3" t="s">
        <v>10</v>
      </c>
      <c r="T10" s="3">
        <f>SUM(T11,T23)</f>
        <v>306</v>
      </c>
      <c r="U10" s="3" t="s">
        <v>11</v>
      </c>
      <c r="V10" s="3">
        <f>SUM(V11,V23)</f>
        <v>363</v>
      </c>
      <c r="W10" s="3" t="s">
        <v>10</v>
      </c>
      <c r="X10" s="3">
        <f>SUM(X11,X23)</f>
        <v>296</v>
      </c>
      <c r="Y10" s="3" t="s">
        <v>11</v>
      </c>
      <c r="Z10" s="3">
        <f>SUM(Z11,Z23)</f>
        <v>48</v>
      </c>
      <c r="AA10" s="3" t="s">
        <v>10</v>
      </c>
      <c r="AB10" s="3">
        <f>SUM(AB11,AB23)</f>
        <v>10</v>
      </c>
      <c r="AC10" s="3" t="s">
        <v>11</v>
      </c>
      <c r="AD10" s="3">
        <f>SUM(AD11,AD23)</f>
        <v>15</v>
      </c>
      <c r="AE10" s="3">
        <f>SUM(AE11,AE23)</f>
        <v>2</v>
      </c>
      <c r="AF10" s="3">
        <f>SUM(AF11,AF23)</f>
        <v>9</v>
      </c>
      <c r="AG10" s="3">
        <f>SUM(AG11,AG23)</f>
        <v>86</v>
      </c>
      <c r="AH10" s="3">
        <f>SUM(AH11,AH23)</f>
        <v>1063</v>
      </c>
      <c r="AI10" s="3" t="s">
        <v>10</v>
      </c>
      <c r="AJ10" s="3">
        <f>SUM(AJ11,AJ23)</f>
        <v>1059</v>
      </c>
      <c r="AK10" s="3" t="s">
        <v>11</v>
      </c>
    </row>
    <row r="11" spans="2:37" ht="36" customHeight="1">
      <c r="B11" s="15" t="s">
        <v>12</v>
      </c>
      <c r="C11" s="10"/>
      <c r="D11" s="3">
        <f>SUM(D12:D22)</f>
        <v>17</v>
      </c>
      <c r="E11" s="3">
        <f>SUM(E12:E22)</f>
        <v>67</v>
      </c>
      <c r="F11" s="3">
        <f>SUM(F12:F22)+8</f>
        <v>1668</v>
      </c>
      <c r="G11" s="3">
        <f aca="true" t="shared" si="1" ref="G11:L11">SUM(G12:G22)</f>
        <v>23</v>
      </c>
      <c r="H11" s="3">
        <f>SUM(H12:H22)</f>
        <v>850</v>
      </c>
      <c r="I11" s="3">
        <f t="shared" si="1"/>
        <v>21763</v>
      </c>
      <c r="J11" s="3">
        <f t="shared" si="1"/>
        <v>11622</v>
      </c>
      <c r="K11" s="3">
        <f t="shared" si="1"/>
        <v>7157</v>
      </c>
      <c r="L11" s="3">
        <f t="shared" si="1"/>
        <v>1332</v>
      </c>
      <c r="M11" s="3"/>
      <c r="N11" s="3"/>
      <c r="O11" s="3">
        <f>SUM(O12:O22)</f>
        <v>0</v>
      </c>
      <c r="P11" s="15" t="s">
        <v>12</v>
      </c>
      <c r="Q11" s="10"/>
      <c r="R11" s="3">
        <f>SUM(R12:R22)</f>
        <v>428</v>
      </c>
      <c r="S11" s="3" t="s">
        <v>10</v>
      </c>
      <c r="T11" s="3">
        <f>SUM(T12:T22)</f>
        <v>306</v>
      </c>
      <c r="U11" s="3" t="s">
        <v>11</v>
      </c>
      <c r="V11" s="13">
        <f>SUM(V12:V22)</f>
        <v>363</v>
      </c>
      <c r="W11" s="2" t="s">
        <v>10</v>
      </c>
      <c r="X11" s="13">
        <f>SUM(X12:X22)</f>
        <v>296</v>
      </c>
      <c r="Y11" s="2" t="s">
        <v>11</v>
      </c>
      <c r="Z11" s="13">
        <f>SUM(Z12:Z22)</f>
        <v>48</v>
      </c>
      <c r="AA11" s="13" t="s">
        <v>10</v>
      </c>
      <c r="AB11" s="13">
        <f>SUM(AB12:AB22)</f>
        <v>10</v>
      </c>
      <c r="AC11" s="13" t="s">
        <v>11</v>
      </c>
      <c r="AD11" s="3">
        <f>SUM(AD12:AD22)</f>
        <v>15</v>
      </c>
      <c r="AE11" s="3">
        <f>SUM(AE12:AE22)</f>
        <v>2</v>
      </c>
      <c r="AF11" s="3">
        <f>SUM(AF12:AF22)</f>
        <v>9</v>
      </c>
      <c r="AG11" s="3">
        <f>SUM(AG12:AG22)</f>
        <v>86</v>
      </c>
      <c r="AH11" s="3">
        <f>SUM(AH12:AH22)</f>
        <v>1063</v>
      </c>
      <c r="AI11" s="1" t="s">
        <v>10</v>
      </c>
      <c r="AJ11" s="3">
        <f>SUM(AJ12:AJ22)</f>
        <v>1059</v>
      </c>
      <c r="AK11" s="1" t="s">
        <v>11</v>
      </c>
    </row>
    <row r="12" spans="2:37" ht="18" customHeight="1">
      <c r="B12" s="16" t="s">
        <v>39</v>
      </c>
      <c r="C12" s="10"/>
      <c r="D12" s="3">
        <v>3</v>
      </c>
      <c r="E12" s="1">
        <v>20</v>
      </c>
      <c r="F12" s="1">
        <v>511</v>
      </c>
      <c r="G12" s="1">
        <v>3</v>
      </c>
      <c r="H12" s="1">
        <v>90</v>
      </c>
      <c r="I12" s="1">
        <v>3478</v>
      </c>
      <c r="J12" s="1">
        <v>2498</v>
      </c>
      <c r="K12" s="1">
        <v>1146</v>
      </c>
      <c r="L12" s="16">
        <v>357</v>
      </c>
      <c r="P12" s="16" t="s">
        <v>13</v>
      </c>
      <c r="Q12" s="10"/>
      <c r="R12" s="3">
        <f>SUM(V12,Z12,AD12,AE12)</f>
        <v>72</v>
      </c>
      <c r="S12" s="3" t="s">
        <v>10</v>
      </c>
      <c r="T12" s="3">
        <f>SUM(X12,AB12)</f>
        <v>38</v>
      </c>
      <c r="U12" s="3" t="s">
        <v>11</v>
      </c>
      <c r="V12" s="2">
        <v>63</v>
      </c>
      <c r="W12" s="2" t="s">
        <v>10</v>
      </c>
      <c r="X12" s="2">
        <v>38</v>
      </c>
      <c r="Y12" s="2" t="s">
        <v>11</v>
      </c>
      <c r="Z12" s="2">
        <v>5</v>
      </c>
      <c r="AA12" s="13" t="s">
        <v>10</v>
      </c>
      <c r="AB12" s="16" t="s">
        <v>48</v>
      </c>
      <c r="AC12" s="13" t="s">
        <v>28</v>
      </c>
      <c r="AD12" s="1">
        <v>3</v>
      </c>
      <c r="AE12" s="1">
        <v>1</v>
      </c>
      <c r="AF12" s="1">
        <v>1</v>
      </c>
      <c r="AG12" s="1">
        <v>16</v>
      </c>
      <c r="AH12" s="1">
        <v>170</v>
      </c>
      <c r="AI12" s="1" t="s">
        <v>10</v>
      </c>
      <c r="AJ12" s="1">
        <v>170</v>
      </c>
      <c r="AK12" s="1" t="s">
        <v>11</v>
      </c>
    </row>
    <row r="13" spans="2:37" ht="18" customHeight="1">
      <c r="B13" s="16" t="s">
        <v>40</v>
      </c>
      <c r="C13" s="10"/>
      <c r="D13" s="3">
        <v>3</v>
      </c>
      <c r="E13" s="1">
        <v>12</v>
      </c>
      <c r="F13" s="1">
        <v>348</v>
      </c>
      <c r="G13" s="1">
        <v>7</v>
      </c>
      <c r="H13" s="1">
        <v>151</v>
      </c>
      <c r="I13" s="1">
        <v>4209</v>
      </c>
      <c r="J13" s="1">
        <v>4118</v>
      </c>
      <c r="K13" s="1">
        <v>1614</v>
      </c>
      <c r="L13" s="16">
        <v>275</v>
      </c>
      <c r="P13" s="16" t="s">
        <v>14</v>
      </c>
      <c r="Q13" s="10"/>
      <c r="R13" s="3">
        <f aca="true" t="shared" si="2" ref="R13:R22">SUM(V13,Z13,AD13,AE13)</f>
        <v>101</v>
      </c>
      <c r="S13" s="3" t="s">
        <v>10</v>
      </c>
      <c r="T13" s="3">
        <f aca="true" t="shared" si="3" ref="T13:T22">SUM(X13,AB13)</f>
        <v>78</v>
      </c>
      <c r="U13" s="3" t="s">
        <v>11</v>
      </c>
      <c r="V13" s="2">
        <v>81</v>
      </c>
      <c r="W13" s="2" t="s">
        <v>10</v>
      </c>
      <c r="X13" s="2">
        <v>73</v>
      </c>
      <c r="Y13" s="2" t="s">
        <v>11</v>
      </c>
      <c r="Z13" s="2">
        <v>15</v>
      </c>
      <c r="AA13" s="13" t="s">
        <v>10</v>
      </c>
      <c r="AB13" s="2">
        <v>5</v>
      </c>
      <c r="AC13" s="13" t="s">
        <v>11</v>
      </c>
      <c r="AD13" s="16">
        <v>4</v>
      </c>
      <c r="AE13" s="1">
        <v>1</v>
      </c>
      <c r="AF13" s="1">
        <v>3</v>
      </c>
      <c r="AG13" s="1">
        <v>17</v>
      </c>
      <c r="AH13" s="1">
        <v>216</v>
      </c>
      <c r="AI13" s="1" t="s">
        <v>10</v>
      </c>
      <c r="AJ13" s="1">
        <v>216</v>
      </c>
      <c r="AK13" s="1" t="s">
        <v>11</v>
      </c>
    </row>
    <row r="14" spans="2:37" ht="18" customHeight="1">
      <c r="B14" s="16" t="s">
        <v>41</v>
      </c>
      <c r="C14" s="10"/>
      <c r="D14" s="3">
        <v>1</v>
      </c>
      <c r="E14" s="1">
        <v>2</v>
      </c>
      <c r="F14" s="1">
        <v>62</v>
      </c>
      <c r="G14" s="1">
        <v>1</v>
      </c>
      <c r="H14" s="1">
        <v>29</v>
      </c>
      <c r="I14" s="1">
        <v>872</v>
      </c>
      <c r="J14" s="1">
        <v>150</v>
      </c>
      <c r="K14" s="1">
        <v>317</v>
      </c>
      <c r="L14" s="16">
        <v>20</v>
      </c>
      <c r="P14" s="16" t="s">
        <v>15</v>
      </c>
      <c r="Q14" s="10"/>
      <c r="R14" s="3">
        <f t="shared" si="2"/>
        <v>15</v>
      </c>
      <c r="S14" s="3" t="s">
        <v>10</v>
      </c>
      <c r="T14" s="3">
        <f t="shared" si="3"/>
        <v>10</v>
      </c>
      <c r="U14" s="3" t="s">
        <v>11</v>
      </c>
      <c r="V14" s="2">
        <v>10</v>
      </c>
      <c r="W14" s="2" t="s">
        <v>10</v>
      </c>
      <c r="X14" s="2">
        <v>9</v>
      </c>
      <c r="Y14" s="2" t="s">
        <v>11</v>
      </c>
      <c r="Z14" s="2">
        <v>4</v>
      </c>
      <c r="AA14" s="13" t="s">
        <v>10</v>
      </c>
      <c r="AB14" s="16">
        <v>1</v>
      </c>
      <c r="AC14" s="13" t="s">
        <v>11</v>
      </c>
      <c r="AD14" s="16">
        <v>1</v>
      </c>
      <c r="AE14" s="16" t="s">
        <v>48</v>
      </c>
      <c r="AF14" s="16" t="s">
        <v>48</v>
      </c>
      <c r="AG14" s="1">
        <v>4</v>
      </c>
      <c r="AH14" s="1">
        <v>65</v>
      </c>
      <c r="AI14" s="1" t="s">
        <v>37</v>
      </c>
      <c r="AJ14" s="1">
        <v>64</v>
      </c>
      <c r="AK14" s="1" t="s">
        <v>11</v>
      </c>
    </row>
    <row r="15" spans="2:37" ht="18" customHeight="1">
      <c r="B15" s="16" t="s">
        <v>42</v>
      </c>
      <c r="C15" s="10"/>
      <c r="D15" s="3">
        <v>1</v>
      </c>
      <c r="E15" s="1">
        <v>6</v>
      </c>
      <c r="F15" s="1">
        <v>78</v>
      </c>
      <c r="G15" s="1">
        <v>1</v>
      </c>
      <c r="H15" s="1">
        <v>98</v>
      </c>
      <c r="I15" s="1">
        <v>1872</v>
      </c>
      <c r="J15" s="1">
        <v>23</v>
      </c>
      <c r="K15" s="1">
        <v>356</v>
      </c>
      <c r="L15" s="16">
        <v>7</v>
      </c>
      <c r="P15" s="16" t="s">
        <v>42</v>
      </c>
      <c r="Q15" s="10"/>
      <c r="R15" s="3">
        <f t="shared" si="2"/>
        <v>35</v>
      </c>
      <c r="S15" s="3" t="s">
        <v>10</v>
      </c>
      <c r="T15" s="3">
        <f t="shared" si="3"/>
        <v>28</v>
      </c>
      <c r="U15" s="3" t="s">
        <v>11</v>
      </c>
      <c r="V15" s="2">
        <v>34</v>
      </c>
      <c r="W15" s="2" t="s">
        <v>10</v>
      </c>
      <c r="X15" s="2">
        <v>28</v>
      </c>
      <c r="Y15" s="2" t="s">
        <v>11</v>
      </c>
      <c r="Z15" s="2">
        <v>1</v>
      </c>
      <c r="AA15" s="13" t="s">
        <v>10</v>
      </c>
      <c r="AB15" s="16" t="s">
        <v>48</v>
      </c>
      <c r="AC15" s="13" t="s">
        <v>11</v>
      </c>
      <c r="AD15" s="16" t="s">
        <v>48</v>
      </c>
      <c r="AE15" s="16" t="s">
        <v>48</v>
      </c>
      <c r="AF15" s="16">
        <v>2</v>
      </c>
      <c r="AG15" s="1">
        <v>7</v>
      </c>
      <c r="AH15" s="1">
        <v>109</v>
      </c>
      <c r="AI15" s="1" t="s">
        <v>10</v>
      </c>
      <c r="AJ15" s="1">
        <v>109</v>
      </c>
      <c r="AK15" s="1" t="s">
        <v>11</v>
      </c>
    </row>
    <row r="16" spans="2:37" ht="18" customHeight="1">
      <c r="B16" s="16" t="s">
        <v>43</v>
      </c>
      <c r="C16" s="10"/>
      <c r="D16" s="3">
        <v>1</v>
      </c>
      <c r="E16" s="1">
        <v>3</v>
      </c>
      <c r="F16" s="1">
        <v>62</v>
      </c>
      <c r="G16" s="1">
        <v>1</v>
      </c>
      <c r="H16" s="1">
        <v>29</v>
      </c>
      <c r="I16" s="1">
        <v>1055</v>
      </c>
      <c r="J16" s="16" t="s">
        <v>48</v>
      </c>
      <c r="K16" s="1">
        <v>564</v>
      </c>
      <c r="L16" s="16" t="s">
        <v>48</v>
      </c>
      <c r="P16" s="16" t="s">
        <v>43</v>
      </c>
      <c r="Q16" s="10"/>
      <c r="R16" s="3">
        <f t="shared" si="2"/>
        <v>14</v>
      </c>
      <c r="S16" s="3" t="s">
        <v>10</v>
      </c>
      <c r="T16" s="3">
        <f t="shared" si="3"/>
        <v>7</v>
      </c>
      <c r="U16" s="3" t="s">
        <v>11</v>
      </c>
      <c r="V16" s="2">
        <v>10</v>
      </c>
      <c r="W16" s="2" t="s">
        <v>10</v>
      </c>
      <c r="X16" s="2">
        <v>7</v>
      </c>
      <c r="Y16" s="2" t="s">
        <v>11</v>
      </c>
      <c r="Z16" s="2">
        <v>3</v>
      </c>
      <c r="AA16" s="13" t="s">
        <v>10</v>
      </c>
      <c r="AB16" s="16" t="s">
        <v>48</v>
      </c>
      <c r="AC16" s="13" t="s">
        <v>11</v>
      </c>
      <c r="AD16" s="1">
        <v>1</v>
      </c>
      <c r="AE16" s="16" t="s">
        <v>48</v>
      </c>
      <c r="AF16" s="1">
        <v>1</v>
      </c>
      <c r="AG16" s="1">
        <v>4</v>
      </c>
      <c r="AH16" s="16">
        <v>62</v>
      </c>
      <c r="AI16" s="1" t="s">
        <v>10</v>
      </c>
      <c r="AJ16" s="1">
        <v>62</v>
      </c>
      <c r="AK16" s="1" t="s">
        <v>11</v>
      </c>
    </row>
    <row r="17" spans="2:37" ht="36" customHeight="1">
      <c r="B17" s="16" t="s">
        <v>16</v>
      </c>
      <c r="C17" s="10"/>
      <c r="D17" s="3">
        <v>2</v>
      </c>
      <c r="E17" s="1">
        <v>4</v>
      </c>
      <c r="F17" s="1">
        <v>144</v>
      </c>
      <c r="G17" s="1">
        <v>2</v>
      </c>
      <c r="H17" s="1">
        <v>97</v>
      </c>
      <c r="I17" s="1">
        <v>2577</v>
      </c>
      <c r="J17" s="1">
        <v>1041</v>
      </c>
      <c r="K17" s="1">
        <v>885</v>
      </c>
      <c r="L17" s="16">
        <v>206</v>
      </c>
      <c r="P17" s="16" t="s">
        <v>16</v>
      </c>
      <c r="Q17" s="10"/>
      <c r="R17" s="3">
        <f t="shared" si="2"/>
        <v>53</v>
      </c>
      <c r="S17" s="3" t="s">
        <v>10</v>
      </c>
      <c r="T17" s="3">
        <f t="shared" si="3"/>
        <v>43</v>
      </c>
      <c r="U17" s="3" t="s">
        <v>11</v>
      </c>
      <c r="V17" s="2">
        <v>47</v>
      </c>
      <c r="W17" s="2" t="s">
        <v>10</v>
      </c>
      <c r="X17" s="2">
        <v>42</v>
      </c>
      <c r="Y17" s="2" t="s">
        <v>11</v>
      </c>
      <c r="Z17" s="2">
        <v>5</v>
      </c>
      <c r="AA17" s="13" t="s">
        <v>10</v>
      </c>
      <c r="AB17" s="16">
        <v>1</v>
      </c>
      <c r="AC17" s="13" t="s">
        <v>11</v>
      </c>
      <c r="AD17" s="16">
        <v>1</v>
      </c>
      <c r="AE17" s="16" t="s">
        <v>48</v>
      </c>
      <c r="AF17" s="16" t="s">
        <v>48</v>
      </c>
      <c r="AG17" s="1">
        <v>8</v>
      </c>
      <c r="AH17" s="1">
        <v>68</v>
      </c>
      <c r="AI17" s="1" t="s">
        <v>10</v>
      </c>
      <c r="AJ17" s="1">
        <v>66</v>
      </c>
      <c r="AK17" s="1" t="s">
        <v>11</v>
      </c>
    </row>
    <row r="18" spans="2:37" ht="18" customHeight="1">
      <c r="B18" s="16" t="s">
        <v>17</v>
      </c>
      <c r="C18" s="10"/>
      <c r="D18" s="3">
        <v>3</v>
      </c>
      <c r="E18" s="1">
        <v>8</v>
      </c>
      <c r="F18" s="1">
        <v>232</v>
      </c>
      <c r="G18" s="1">
        <v>3</v>
      </c>
      <c r="H18" s="1">
        <v>138</v>
      </c>
      <c r="I18" s="1">
        <v>3651</v>
      </c>
      <c r="J18" s="1">
        <v>2976</v>
      </c>
      <c r="K18" s="1">
        <v>1258</v>
      </c>
      <c r="L18" s="16">
        <v>215</v>
      </c>
      <c r="P18" s="16" t="s">
        <v>17</v>
      </c>
      <c r="Q18" s="10"/>
      <c r="R18" s="3">
        <f t="shared" si="2"/>
        <v>70</v>
      </c>
      <c r="S18" s="3" t="s">
        <v>10</v>
      </c>
      <c r="T18" s="3">
        <f t="shared" si="3"/>
        <v>53</v>
      </c>
      <c r="U18" s="3" t="s">
        <v>11</v>
      </c>
      <c r="V18" s="2">
        <v>60</v>
      </c>
      <c r="W18" s="2" t="s">
        <v>10</v>
      </c>
      <c r="X18" s="2">
        <v>52</v>
      </c>
      <c r="Y18" s="2" t="s">
        <v>11</v>
      </c>
      <c r="Z18" s="2">
        <v>6</v>
      </c>
      <c r="AA18" s="13" t="s">
        <v>10</v>
      </c>
      <c r="AB18" s="16">
        <v>1</v>
      </c>
      <c r="AC18" s="13" t="s">
        <v>11</v>
      </c>
      <c r="AD18" s="16">
        <v>4</v>
      </c>
      <c r="AE18" s="16" t="s">
        <v>48</v>
      </c>
      <c r="AF18" s="16">
        <v>1</v>
      </c>
      <c r="AG18" s="1">
        <v>11</v>
      </c>
      <c r="AH18" s="1">
        <v>141</v>
      </c>
      <c r="AI18" s="1" t="s">
        <v>10</v>
      </c>
      <c r="AJ18" s="1">
        <v>141</v>
      </c>
      <c r="AK18" s="1" t="s">
        <v>11</v>
      </c>
    </row>
    <row r="19" spans="2:37" ht="18" customHeight="1">
      <c r="B19" s="16" t="s">
        <v>18</v>
      </c>
      <c r="C19" s="10"/>
      <c r="D19" s="3">
        <v>1</v>
      </c>
      <c r="E19" s="1">
        <v>4</v>
      </c>
      <c r="F19" s="1">
        <v>80</v>
      </c>
      <c r="G19" s="1">
        <v>3</v>
      </c>
      <c r="H19" s="1">
        <v>45</v>
      </c>
      <c r="I19" s="1">
        <v>1193</v>
      </c>
      <c r="J19" s="1">
        <v>183</v>
      </c>
      <c r="K19" s="1">
        <v>326</v>
      </c>
      <c r="L19" s="16">
        <v>119</v>
      </c>
      <c r="P19" s="16" t="s">
        <v>18</v>
      </c>
      <c r="Q19" s="10"/>
      <c r="R19" s="3">
        <f t="shared" si="2"/>
        <v>27</v>
      </c>
      <c r="S19" s="3" t="s">
        <v>10</v>
      </c>
      <c r="T19" s="3">
        <f t="shared" si="3"/>
        <v>22</v>
      </c>
      <c r="U19" s="3" t="s">
        <v>11</v>
      </c>
      <c r="V19" s="2">
        <v>23</v>
      </c>
      <c r="W19" s="2" t="s">
        <v>10</v>
      </c>
      <c r="X19" s="2">
        <v>22</v>
      </c>
      <c r="Y19" s="2" t="s">
        <v>11</v>
      </c>
      <c r="Z19" s="2">
        <v>4</v>
      </c>
      <c r="AA19" s="13" t="s">
        <v>10</v>
      </c>
      <c r="AB19" s="16" t="s">
        <v>48</v>
      </c>
      <c r="AC19" s="13" t="s">
        <v>11</v>
      </c>
      <c r="AD19" s="16" t="s">
        <v>48</v>
      </c>
      <c r="AE19" s="16" t="s">
        <v>48</v>
      </c>
      <c r="AF19" s="16" t="s">
        <v>48</v>
      </c>
      <c r="AG19" s="1">
        <v>6</v>
      </c>
      <c r="AH19" s="1">
        <v>54</v>
      </c>
      <c r="AI19" s="1" t="s">
        <v>10</v>
      </c>
      <c r="AJ19" s="1">
        <v>53</v>
      </c>
      <c r="AK19" s="1" t="s">
        <v>11</v>
      </c>
    </row>
    <row r="20" spans="2:37" ht="18" customHeight="1">
      <c r="B20" s="16" t="s">
        <v>46</v>
      </c>
      <c r="C20" s="10"/>
      <c r="D20" s="3">
        <v>1</v>
      </c>
      <c r="E20" s="1">
        <v>5</v>
      </c>
      <c r="F20" s="1">
        <v>90</v>
      </c>
      <c r="G20" s="1">
        <v>1</v>
      </c>
      <c r="H20" s="1">
        <v>95</v>
      </c>
      <c r="I20" s="1">
        <v>1571</v>
      </c>
      <c r="J20" s="1">
        <v>494</v>
      </c>
      <c r="K20" s="1">
        <v>363</v>
      </c>
      <c r="L20" s="16">
        <v>110</v>
      </c>
      <c r="P20" s="16" t="s">
        <v>46</v>
      </c>
      <c r="Q20" s="10"/>
      <c r="R20" s="3">
        <f t="shared" si="2"/>
        <v>21</v>
      </c>
      <c r="S20" s="3" t="s">
        <v>10</v>
      </c>
      <c r="T20" s="3">
        <f t="shared" si="3"/>
        <v>12</v>
      </c>
      <c r="U20" s="3" t="s">
        <v>11</v>
      </c>
      <c r="V20" s="2">
        <v>19</v>
      </c>
      <c r="W20" s="2" t="s">
        <v>10</v>
      </c>
      <c r="X20" s="2">
        <v>12</v>
      </c>
      <c r="Y20" s="2" t="s">
        <v>11</v>
      </c>
      <c r="Z20" s="2">
        <v>1</v>
      </c>
      <c r="AA20" s="13" t="s">
        <v>10</v>
      </c>
      <c r="AB20" s="16" t="s">
        <v>48</v>
      </c>
      <c r="AC20" s="13" t="s">
        <v>11</v>
      </c>
      <c r="AD20" s="16">
        <v>1</v>
      </c>
      <c r="AE20" s="16" t="s">
        <v>48</v>
      </c>
      <c r="AF20" s="16">
        <v>1</v>
      </c>
      <c r="AG20" s="1">
        <v>7</v>
      </c>
      <c r="AH20" s="1">
        <v>90</v>
      </c>
      <c r="AI20" s="1" t="s">
        <v>10</v>
      </c>
      <c r="AJ20" s="1">
        <v>90</v>
      </c>
      <c r="AK20" s="1" t="s">
        <v>11</v>
      </c>
    </row>
    <row r="21" spans="2:37" ht="18" customHeight="1">
      <c r="B21" s="16" t="s">
        <v>47</v>
      </c>
      <c r="C21" s="10"/>
      <c r="D21" s="3">
        <v>1</v>
      </c>
      <c r="E21" s="1">
        <v>2</v>
      </c>
      <c r="F21" s="1">
        <v>61</v>
      </c>
      <c r="G21" s="1">
        <v>1</v>
      </c>
      <c r="H21" s="1">
        <v>68</v>
      </c>
      <c r="I21" s="1">
        <v>1055</v>
      </c>
      <c r="J21" s="1">
        <v>108</v>
      </c>
      <c r="K21" s="1">
        <v>252</v>
      </c>
      <c r="L21" s="16">
        <v>23</v>
      </c>
      <c r="P21" s="16" t="s">
        <v>47</v>
      </c>
      <c r="Q21" s="10"/>
      <c r="R21" s="3">
        <f t="shared" si="2"/>
        <v>16</v>
      </c>
      <c r="S21" s="3" t="s">
        <v>10</v>
      </c>
      <c r="T21" s="3">
        <f t="shared" si="3"/>
        <v>12</v>
      </c>
      <c r="U21" s="3" t="s">
        <v>11</v>
      </c>
      <c r="V21" s="2">
        <v>12</v>
      </c>
      <c r="W21" s="2" t="s">
        <v>10</v>
      </c>
      <c r="X21" s="2">
        <v>10</v>
      </c>
      <c r="Y21" s="2" t="s">
        <v>11</v>
      </c>
      <c r="Z21" s="2">
        <v>4</v>
      </c>
      <c r="AA21" s="13" t="s">
        <v>10</v>
      </c>
      <c r="AB21" s="16">
        <v>2</v>
      </c>
      <c r="AC21" s="13" t="s">
        <v>11</v>
      </c>
      <c r="AD21" s="16" t="s">
        <v>48</v>
      </c>
      <c r="AE21" s="16" t="s">
        <v>48</v>
      </c>
      <c r="AF21" s="16" t="s">
        <v>48</v>
      </c>
      <c r="AG21" s="1">
        <v>5</v>
      </c>
      <c r="AH21" s="1">
        <v>76</v>
      </c>
      <c r="AI21" s="1" t="s">
        <v>10</v>
      </c>
      <c r="AJ21" s="1">
        <v>76</v>
      </c>
      <c r="AK21" s="1" t="s">
        <v>11</v>
      </c>
    </row>
    <row r="22" spans="1:37" ht="36" customHeight="1" thickBot="1">
      <c r="A22" s="8"/>
      <c r="B22" s="19" t="s">
        <v>19</v>
      </c>
      <c r="C22" s="18"/>
      <c r="D22" s="19" t="s">
        <v>48</v>
      </c>
      <c r="E22" s="8">
        <v>1</v>
      </c>
      <c r="F22" s="21">
        <v>-8</v>
      </c>
      <c r="G22" s="19" t="s">
        <v>48</v>
      </c>
      <c r="H22" s="20">
        <v>10</v>
      </c>
      <c r="I22" s="20">
        <v>230</v>
      </c>
      <c r="J22" s="8">
        <v>31</v>
      </c>
      <c r="K22" s="8">
        <v>76</v>
      </c>
      <c r="L22" s="19" t="s">
        <v>48</v>
      </c>
      <c r="O22" s="8"/>
      <c r="P22" s="19" t="s">
        <v>19</v>
      </c>
      <c r="Q22" s="18"/>
      <c r="R22" s="24">
        <f t="shared" si="2"/>
        <v>4</v>
      </c>
      <c r="S22" s="8" t="s">
        <v>10</v>
      </c>
      <c r="T22" s="8">
        <f t="shared" si="3"/>
        <v>3</v>
      </c>
      <c r="U22" s="8" t="s">
        <v>11</v>
      </c>
      <c r="V22" s="9">
        <v>4</v>
      </c>
      <c r="W22" s="9" t="s">
        <v>10</v>
      </c>
      <c r="X22" s="9">
        <v>3</v>
      </c>
      <c r="Y22" s="9" t="s">
        <v>11</v>
      </c>
      <c r="Z22" s="19" t="s">
        <v>48</v>
      </c>
      <c r="AA22" s="9" t="s">
        <v>10</v>
      </c>
      <c r="AB22" s="19" t="s">
        <v>48</v>
      </c>
      <c r="AC22" s="9" t="s">
        <v>11</v>
      </c>
      <c r="AD22" s="19" t="s">
        <v>48</v>
      </c>
      <c r="AE22" s="19" t="s">
        <v>48</v>
      </c>
      <c r="AF22" s="19" t="s">
        <v>48</v>
      </c>
      <c r="AG22" s="8">
        <v>1</v>
      </c>
      <c r="AH22" s="19">
        <v>12</v>
      </c>
      <c r="AI22" s="8" t="s">
        <v>10</v>
      </c>
      <c r="AJ22" s="8">
        <v>12</v>
      </c>
      <c r="AK22" s="8" t="s">
        <v>11</v>
      </c>
    </row>
    <row r="23" spans="1:37" ht="15" customHeight="1">
      <c r="A23" s="3"/>
      <c r="B23" s="12"/>
      <c r="C23" s="3"/>
      <c r="D23" s="17"/>
      <c r="E23" s="17"/>
      <c r="F23" s="17"/>
      <c r="G23" s="22"/>
      <c r="H23" s="23"/>
      <c r="I23" s="23"/>
      <c r="J23" s="17"/>
      <c r="K23" s="3"/>
      <c r="L23" s="17"/>
      <c r="O23" s="3"/>
      <c r="P23" s="3" t="s">
        <v>29</v>
      </c>
      <c r="Q23" s="3"/>
      <c r="R23" s="17"/>
      <c r="S23" s="3"/>
      <c r="T23" s="17"/>
      <c r="U23" s="3"/>
      <c r="V23" s="17"/>
      <c r="W23" s="13"/>
      <c r="X23" s="17"/>
      <c r="Y23" s="13"/>
      <c r="Z23" s="17"/>
      <c r="AA23" s="13"/>
      <c r="AB23" s="17"/>
      <c r="AC23" s="13"/>
      <c r="AD23" s="17"/>
      <c r="AE23" s="17"/>
      <c r="AF23" s="17"/>
      <c r="AG23" s="17"/>
      <c r="AH23" s="17"/>
      <c r="AI23" s="3"/>
      <c r="AJ23" s="17"/>
      <c r="AK23" s="3"/>
    </row>
    <row r="24" spans="1:37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 t="s">
        <v>27</v>
      </c>
      <c r="Q24" s="3"/>
      <c r="R24" s="3"/>
      <c r="S24" s="3"/>
      <c r="T24" s="3"/>
      <c r="U24" s="3"/>
      <c r="V24" s="13"/>
      <c r="W24" s="13"/>
      <c r="X24" s="13"/>
      <c r="Y24" s="13"/>
      <c r="Z24" s="13"/>
      <c r="AA24" s="13"/>
      <c r="AB24" s="13"/>
      <c r="AC24" s="13"/>
      <c r="AD24" s="3"/>
      <c r="AE24" s="3"/>
      <c r="AF24" s="3"/>
      <c r="AG24" s="3"/>
      <c r="AH24" s="3"/>
      <c r="AI24" s="3"/>
      <c r="AJ24" s="3"/>
      <c r="AK24" s="3"/>
    </row>
    <row r="25" ht="15" customHeight="1">
      <c r="P25" s="1" t="s">
        <v>55</v>
      </c>
    </row>
    <row r="26" ht="15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20">
    <mergeCell ref="AG4:AG6"/>
    <mergeCell ref="AH4:AK6"/>
    <mergeCell ref="J5:J6"/>
    <mergeCell ref="P3:P6"/>
    <mergeCell ref="AE5:AE6"/>
    <mergeCell ref="AF4:AF6"/>
    <mergeCell ref="R5:U6"/>
    <mergeCell ref="V5:Y6"/>
    <mergeCell ref="Z5:AC6"/>
    <mergeCell ref="AD5:AD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2007-10-30T01:16:51Z</cp:lastPrinted>
  <dcterms:modified xsi:type="dcterms:W3CDTF">2007-11-12T02:55:05Z</dcterms:modified>
  <cp:category/>
  <cp:version/>
  <cp:contentType/>
  <cp:contentStatus/>
</cp:coreProperties>
</file>