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850" activeTab="2"/>
  </bookViews>
  <sheets>
    <sheet name="(1)" sheetId="1" r:id="rId1"/>
    <sheet name="(2)" sheetId="2" r:id="rId2"/>
    <sheet name="(3)" sheetId="3" r:id="rId3"/>
  </sheets>
  <definedNames>
    <definedName name="_xlnm.Print_Area" localSheetId="0">'(1)'!$A$1:$L$27</definedName>
    <definedName name="_xlnm.Print_Area" localSheetId="1">'(2)'!$A$1:$K$24</definedName>
    <definedName name="_xlnm.Print_Area" localSheetId="2">'(3)'!$A$1:$L$30</definedName>
  </definedNames>
  <calcPr fullCalcOnLoad="1"/>
</workbook>
</file>

<file path=xl/sharedStrings.xml><?xml version="1.0" encoding="utf-8"?>
<sst xmlns="http://schemas.openxmlformats.org/spreadsheetml/2006/main" count="229" uniqueCount="70">
  <si>
    <t>佐世保市</t>
  </si>
  <si>
    <t>諫早市</t>
  </si>
  <si>
    <t>大村市</t>
  </si>
  <si>
    <t>平戸市</t>
  </si>
  <si>
    <t>松浦市</t>
  </si>
  <si>
    <t>市部</t>
  </si>
  <si>
    <t>郡部</t>
  </si>
  <si>
    <t>長崎市</t>
  </si>
  <si>
    <t>島原市</t>
  </si>
  <si>
    <t>西彼杵郡</t>
  </si>
  <si>
    <t>東彼杵郡</t>
  </si>
  <si>
    <t>南高来郡</t>
  </si>
  <si>
    <t>北松浦郡</t>
  </si>
  <si>
    <t>南松浦郡</t>
  </si>
  <si>
    <t>その他</t>
  </si>
  <si>
    <t>（3）し尿収集・処理状況</t>
  </si>
  <si>
    <t>資源化量</t>
  </si>
  <si>
    <t>自家処理量</t>
  </si>
  <si>
    <t>円</t>
  </si>
  <si>
    <t>1000円</t>
  </si>
  <si>
    <t>1000円</t>
  </si>
  <si>
    <t>t</t>
  </si>
  <si>
    <t>t</t>
  </si>
  <si>
    <t>し尿　　  処理量</t>
  </si>
  <si>
    <t>海洋投入</t>
  </si>
  <si>
    <t>下水道投入</t>
  </si>
  <si>
    <t>その他の 処理</t>
  </si>
  <si>
    <t>ごみ
総処理量</t>
  </si>
  <si>
    <t>ごみ
処理量</t>
  </si>
  <si>
    <t>（１）ごみ処理状況</t>
  </si>
  <si>
    <t>（２）ごみ収集状況</t>
  </si>
  <si>
    <t>ごみ
総排出量</t>
  </si>
  <si>
    <t>ごみ
収集量　　</t>
  </si>
  <si>
    <t>可燃ごみ</t>
  </si>
  <si>
    <t>不燃ごみ</t>
  </si>
  <si>
    <t>資源ごみ</t>
  </si>
  <si>
    <t>粗大ごみ</t>
  </si>
  <si>
    <t>直接搬入
ごみ量</t>
  </si>
  <si>
    <t>農地還元</t>
  </si>
  <si>
    <t>t</t>
  </si>
  <si>
    <t xml:space="preserve">   </t>
  </si>
  <si>
    <t>kl</t>
  </si>
  <si>
    <t>直　接
焼　却</t>
  </si>
  <si>
    <t>資源化等
中間処理</t>
  </si>
  <si>
    <t>直　接
埋　立</t>
  </si>
  <si>
    <t>し尿処理
施設処理</t>
  </si>
  <si>
    <t>-</t>
  </si>
  <si>
    <t>直接　　資源化</t>
  </si>
  <si>
    <t>　注  この調査結果は、一般廃棄物（市町村が処理）の処理状況であり、産業廃棄物は含まない。</t>
  </si>
  <si>
    <t>自家処理量</t>
  </si>
  <si>
    <t>自家　　　処理量</t>
  </si>
  <si>
    <t>（続）</t>
  </si>
  <si>
    <t>t</t>
  </si>
  <si>
    <t>-</t>
  </si>
  <si>
    <t>-</t>
  </si>
  <si>
    <t>対馬市</t>
  </si>
  <si>
    <t>壱岐市</t>
  </si>
  <si>
    <t>資料　県廃棄物・リサイクル対策課調</t>
  </si>
  <si>
    <t>　　　２０５　　一　般　廃　棄　物　の　処　理　状　況</t>
  </si>
  <si>
    <t>ごみ処理
経費 1)</t>
  </si>
  <si>
    <t>一人当たり
ごみ処理
経費 2)</t>
  </si>
  <si>
    <t>1)し尿処理      経費</t>
  </si>
  <si>
    <t>3)一人当たりし尿処理経費</t>
  </si>
  <si>
    <t>　　　2) 一人当たりごみ処理経費＝ごみ処理経費÷住民基本台帳人口（9月末現在）</t>
  </si>
  <si>
    <t>　    3) 一人当たりし尿処理経費＝し尿処理経費／計画収集人口</t>
  </si>
  <si>
    <t>平成15年度</t>
  </si>
  <si>
    <t>五島市</t>
  </si>
  <si>
    <t>市郡</t>
  </si>
  <si>
    <t>　　　1) 経費及び維持管理費である。各市郡は一部事務組合の組合分担金を含む歳出額。年度計は各市郡歳出額の合計。</t>
  </si>
  <si>
    <t>（平成16年度）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</si>
</sst>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9"/>
      <color indexed="8"/>
      <name val="ＭＳ 明朝"/>
      <family val="1"/>
    </font>
    <font>
      <sz val="12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181" fontId="5" fillId="0" borderId="0" xfId="0" applyNumberFormat="1" applyFont="1" applyAlignment="1">
      <alignment horizontal="right"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75" zoomScaleNormal="75" zoomScaleSheetLayoutView="50" workbookViewId="0" topLeftCell="A1">
      <selection activeCell="A3" sqref="A3:A4"/>
    </sheetView>
  </sheetViews>
  <sheetFormatPr defaultColWidth="8.625" defaultRowHeight="11.25" customHeight="1"/>
  <cols>
    <col min="1" max="1" width="20.00390625" style="6" customWidth="1"/>
    <col min="2" max="2" width="0.875" style="6" customWidth="1"/>
    <col min="3" max="8" width="11.125" style="6" customWidth="1"/>
    <col min="9" max="9" width="12.00390625" style="6" bestFit="1" customWidth="1"/>
    <col min="10" max="10" width="15.125" style="6" customWidth="1"/>
    <col min="11" max="11" width="14.00390625" style="6" customWidth="1"/>
    <col min="12" max="12" width="12.125" style="6" bestFit="1" customWidth="1"/>
    <col min="13" max="13" width="70.00390625" style="6" customWidth="1"/>
    <col min="14" max="14" width="12.875" style="6" customWidth="1"/>
    <col min="15" max="15" width="9.125" style="6" bestFit="1" customWidth="1"/>
    <col min="16" max="18" width="8.625" style="6" customWidth="1"/>
    <col min="19" max="19" width="10.25390625" style="6" bestFit="1" customWidth="1"/>
    <col min="20" max="16384" width="8.625" style="6" customWidth="1"/>
  </cols>
  <sheetData>
    <row r="1" spans="1:11" ht="27" customHeight="1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6" t="s">
        <v>69</v>
      </c>
    </row>
    <row r="2" spans="1:12" ht="30" customHeight="1" thickBot="1">
      <c r="A2" s="7" t="s">
        <v>29</v>
      </c>
      <c r="B2" s="7"/>
      <c r="C2" s="7"/>
      <c r="D2" s="7"/>
      <c r="E2" s="42"/>
      <c r="F2" s="7"/>
      <c r="G2" s="7"/>
      <c r="H2" s="7"/>
      <c r="I2" s="7"/>
      <c r="J2" s="7"/>
      <c r="K2" s="56"/>
      <c r="L2" s="56"/>
    </row>
    <row r="3" spans="1:12" ht="15" customHeight="1">
      <c r="A3" s="50" t="s">
        <v>67</v>
      </c>
      <c r="B3" s="8"/>
      <c r="C3" s="53" t="s">
        <v>27</v>
      </c>
      <c r="D3" s="55" t="s">
        <v>28</v>
      </c>
      <c r="E3" s="59"/>
      <c r="F3" s="59"/>
      <c r="G3" s="59"/>
      <c r="H3" s="60"/>
      <c r="I3" s="53" t="s">
        <v>50</v>
      </c>
      <c r="J3" s="53" t="s">
        <v>59</v>
      </c>
      <c r="K3" s="53" t="s">
        <v>60</v>
      </c>
      <c r="L3" s="57" t="s">
        <v>16</v>
      </c>
    </row>
    <row r="4" spans="1:14" ht="30" customHeight="1">
      <c r="A4" s="51"/>
      <c r="B4" s="9"/>
      <c r="C4" s="54"/>
      <c r="D4" s="54"/>
      <c r="E4" s="10" t="s">
        <v>42</v>
      </c>
      <c r="F4" s="10" t="s">
        <v>43</v>
      </c>
      <c r="G4" s="10" t="s">
        <v>47</v>
      </c>
      <c r="H4" s="10" t="s">
        <v>44</v>
      </c>
      <c r="I4" s="61"/>
      <c r="J4" s="54"/>
      <c r="K4" s="54"/>
      <c r="L4" s="58"/>
      <c r="N4" s="41"/>
    </row>
    <row r="5" spans="2:12" ht="15" customHeight="1">
      <c r="B5" s="11"/>
      <c r="C5" s="12" t="s">
        <v>21</v>
      </c>
      <c r="D5" s="12" t="s">
        <v>21</v>
      </c>
      <c r="E5" s="12" t="s">
        <v>21</v>
      </c>
      <c r="F5" s="12" t="s">
        <v>21</v>
      </c>
      <c r="G5" s="12" t="s">
        <v>52</v>
      </c>
      <c r="H5" s="12" t="s">
        <v>21</v>
      </c>
      <c r="I5" s="12" t="s">
        <v>21</v>
      </c>
      <c r="J5" s="13" t="s">
        <v>20</v>
      </c>
      <c r="K5" s="13" t="s">
        <v>18</v>
      </c>
      <c r="L5" s="13" t="s">
        <v>22</v>
      </c>
    </row>
    <row r="6" spans="1:12" ht="30" customHeight="1">
      <c r="A6" s="14" t="s">
        <v>65</v>
      </c>
      <c r="B6" s="11"/>
      <c r="C6" s="36">
        <v>580446</v>
      </c>
      <c r="D6" s="36">
        <v>577150</v>
      </c>
      <c r="E6" s="36">
        <v>477926</v>
      </c>
      <c r="F6" s="36">
        <v>63512</v>
      </c>
      <c r="G6" s="36">
        <v>8728</v>
      </c>
      <c r="H6" s="36">
        <v>26984</v>
      </c>
      <c r="I6" s="36">
        <v>3296</v>
      </c>
      <c r="J6" s="37">
        <v>18944670</v>
      </c>
      <c r="K6" s="37">
        <v>12454</v>
      </c>
      <c r="L6" s="37">
        <v>80446</v>
      </c>
    </row>
    <row r="7" spans="1:14" ht="30" customHeight="1">
      <c r="A7" s="14">
        <v>16</v>
      </c>
      <c r="B7" s="11"/>
      <c r="C7" s="45">
        <f>SUM(C8:C9)</f>
        <v>557981</v>
      </c>
      <c r="D7" s="15">
        <f aca="true" t="shared" si="0" ref="D7:J7">SUM(D8:D9)</f>
        <v>556960</v>
      </c>
      <c r="E7" s="15">
        <f t="shared" si="0"/>
        <v>461097</v>
      </c>
      <c r="F7" s="15">
        <f t="shared" si="0"/>
        <v>63853</v>
      </c>
      <c r="G7" s="15">
        <f>SUM(G8:G9)</f>
        <v>9204</v>
      </c>
      <c r="H7" s="15">
        <f t="shared" si="0"/>
        <v>22806</v>
      </c>
      <c r="I7" s="15">
        <f t="shared" si="0"/>
        <v>1021</v>
      </c>
      <c r="J7" s="15">
        <f t="shared" si="0"/>
        <v>19555412</v>
      </c>
      <c r="K7" s="15">
        <v>12912.541904624184</v>
      </c>
      <c r="L7" s="15">
        <f>SUM(L8:L9)</f>
        <v>84939</v>
      </c>
      <c r="M7" s="23"/>
      <c r="N7" s="16"/>
    </row>
    <row r="8" spans="1:14" ht="30" customHeight="1">
      <c r="A8" s="14" t="s">
        <v>5</v>
      </c>
      <c r="B8" s="11"/>
      <c r="C8" s="45">
        <f>SUM(C10:C19)</f>
        <v>444399</v>
      </c>
      <c r="D8" s="15">
        <f aca="true" t="shared" si="1" ref="D8:J8">SUM(D10:D19)</f>
        <v>443633</v>
      </c>
      <c r="E8" s="15">
        <f t="shared" si="1"/>
        <v>371109</v>
      </c>
      <c r="F8" s="15">
        <f t="shared" si="1"/>
        <v>47850</v>
      </c>
      <c r="G8" s="15">
        <f t="shared" si="1"/>
        <v>5148</v>
      </c>
      <c r="H8" s="15">
        <f t="shared" si="1"/>
        <v>19526</v>
      </c>
      <c r="I8" s="15">
        <f t="shared" si="1"/>
        <v>766</v>
      </c>
      <c r="J8" s="15">
        <f t="shared" si="1"/>
        <v>15087412</v>
      </c>
      <c r="K8" s="15">
        <v>13936.262759779456</v>
      </c>
      <c r="L8" s="15">
        <f>SUM(L10:L19)</f>
        <v>68319</v>
      </c>
      <c r="M8" s="23"/>
      <c r="N8" s="16"/>
    </row>
    <row r="9" spans="1:14" ht="30" customHeight="1">
      <c r="A9" s="14" t="s">
        <v>6</v>
      </c>
      <c r="B9" s="11"/>
      <c r="C9" s="45">
        <f aca="true" t="shared" si="2" ref="C9:L9">SUM(C20:C25)</f>
        <v>113582</v>
      </c>
      <c r="D9" s="15">
        <f t="shared" si="2"/>
        <v>113327</v>
      </c>
      <c r="E9" s="15">
        <f t="shared" si="2"/>
        <v>89988</v>
      </c>
      <c r="F9" s="15">
        <f t="shared" si="2"/>
        <v>16003</v>
      </c>
      <c r="G9" s="15">
        <f t="shared" si="2"/>
        <v>4056</v>
      </c>
      <c r="H9" s="15">
        <f t="shared" si="2"/>
        <v>3280</v>
      </c>
      <c r="I9" s="15">
        <f t="shared" si="2"/>
        <v>255</v>
      </c>
      <c r="J9" s="15">
        <f t="shared" si="2"/>
        <v>4468000</v>
      </c>
      <c r="K9" s="15">
        <v>10346.185017946045</v>
      </c>
      <c r="L9" s="15">
        <f t="shared" si="2"/>
        <v>16620</v>
      </c>
      <c r="M9" s="23"/>
      <c r="N9" s="16"/>
    </row>
    <row r="10" spans="1:16" ht="30" customHeight="1">
      <c r="A10" s="14" t="s">
        <v>7</v>
      </c>
      <c r="B10" s="11"/>
      <c r="C10" s="45">
        <f>SUM(D10,I10)</f>
        <v>186147</v>
      </c>
      <c r="D10" s="15">
        <v>186014</v>
      </c>
      <c r="E10" s="15">
        <v>147088</v>
      </c>
      <c r="F10" s="15">
        <v>23683</v>
      </c>
      <c r="G10" s="46" t="s">
        <v>53</v>
      </c>
      <c r="H10" s="15">
        <v>15243</v>
      </c>
      <c r="I10" s="46">
        <v>133</v>
      </c>
      <c r="J10" s="15">
        <v>6875099</v>
      </c>
      <c r="K10" s="15">
        <v>16457.014896076944</v>
      </c>
      <c r="L10" s="15">
        <v>30624</v>
      </c>
      <c r="M10" s="23"/>
      <c r="N10" s="15"/>
      <c r="O10" s="23"/>
      <c r="P10" s="23"/>
    </row>
    <row r="11" spans="1:16" ht="15" customHeight="1">
      <c r="A11" s="14" t="s">
        <v>0</v>
      </c>
      <c r="B11" s="11"/>
      <c r="C11" s="45">
        <f aca="true" t="shared" si="3" ref="C11:C24">SUM(D11,I11)</f>
        <v>99881</v>
      </c>
      <c r="D11" s="15">
        <v>99881</v>
      </c>
      <c r="E11" s="15">
        <v>90890</v>
      </c>
      <c r="F11" s="46">
        <v>8775</v>
      </c>
      <c r="G11" s="46" t="s">
        <v>53</v>
      </c>
      <c r="H11" s="46">
        <v>216</v>
      </c>
      <c r="I11" s="46" t="s">
        <v>53</v>
      </c>
      <c r="J11" s="15">
        <v>3430349</v>
      </c>
      <c r="K11" s="15">
        <v>14190.47638746401</v>
      </c>
      <c r="L11" s="46">
        <v>12722</v>
      </c>
      <c r="M11" s="23"/>
      <c r="N11" s="15"/>
      <c r="O11" s="23"/>
      <c r="P11" s="23"/>
    </row>
    <row r="12" spans="1:16" ht="15" customHeight="1">
      <c r="A12" s="14" t="s">
        <v>8</v>
      </c>
      <c r="B12" s="11"/>
      <c r="C12" s="45">
        <f t="shared" si="3"/>
        <v>18344</v>
      </c>
      <c r="D12" s="15">
        <v>18344</v>
      </c>
      <c r="E12" s="46">
        <v>16369</v>
      </c>
      <c r="F12" s="46">
        <v>1698</v>
      </c>
      <c r="G12" s="46">
        <v>277</v>
      </c>
      <c r="H12" s="46" t="s">
        <v>53</v>
      </c>
      <c r="I12" s="46" t="s">
        <v>53</v>
      </c>
      <c r="J12" s="15">
        <v>428666</v>
      </c>
      <c r="K12" s="15">
        <v>10810.703117118936</v>
      </c>
      <c r="L12" s="46">
        <v>2695</v>
      </c>
      <c r="M12" s="23"/>
      <c r="N12" s="15"/>
      <c r="O12" s="23"/>
      <c r="P12" s="23"/>
    </row>
    <row r="13" spans="1:16" ht="15" customHeight="1">
      <c r="A13" s="14" t="s">
        <v>1</v>
      </c>
      <c r="B13" s="11"/>
      <c r="C13" s="45">
        <f t="shared" si="3"/>
        <v>55590</v>
      </c>
      <c r="D13" s="15">
        <v>55590</v>
      </c>
      <c r="E13" s="46">
        <v>51150</v>
      </c>
      <c r="F13" s="46">
        <v>3587</v>
      </c>
      <c r="G13" s="46">
        <v>795</v>
      </c>
      <c r="H13" s="46">
        <v>58</v>
      </c>
      <c r="I13" s="46" t="s">
        <v>53</v>
      </c>
      <c r="J13" s="15">
        <v>1144004</v>
      </c>
      <c r="K13" s="15">
        <v>8959.018896885498</v>
      </c>
      <c r="L13" s="46">
        <v>7592</v>
      </c>
      <c r="M13" s="23"/>
      <c r="N13" s="15"/>
      <c r="O13" s="15"/>
      <c r="P13" s="15"/>
    </row>
    <row r="14" spans="1:16" ht="15.75" customHeight="1">
      <c r="A14" s="14" t="s">
        <v>2</v>
      </c>
      <c r="B14" s="11"/>
      <c r="C14" s="45">
        <f t="shared" si="3"/>
        <v>28637</v>
      </c>
      <c r="D14" s="15">
        <v>28637</v>
      </c>
      <c r="E14" s="46">
        <v>23593</v>
      </c>
      <c r="F14" s="46">
        <v>2987</v>
      </c>
      <c r="G14" s="46">
        <v>2057</v>
      </c>
      <c r="H14" s="46" t="s">
        <v>53</v>
      </c>
      <c r="I14" s="46" t="s">
        <v>53</v>
      </c>
      <c r="J14" s="15">
        <v>717887</v>
      </c>
      <c r="K14" s="15">
        <v>8080.491209112807</v>
      </c>
      <c r="L14" s="46">
        <v>6306</v>
      </c>
      <c r="M14" s="23"/>
      <c r="N14" s="15"/>
      <c r="O14" s="23"/>
      <c r="P14" s="23"/>
    </row>
    <row r="15" spans="1:16" ht="30" customHeight="1">
      <c r="A15" s="14" t="s">
        <v>3</v>
      </c>
      <c r="B15" s="11"/>
      <c r="C15" s="45">
        <f t="shared" si="3"/>
        <v>6621</v>
      </c>
      <c r="D15" s="15">
        <v>6033</v>
      </c>
      <c r="E15" s="46">
        <v>5723</v>
      </c>
      <c r="F15" s="46">
        <v>310</v>
      </c>
      <c r="G15" s="46" t="s">
        <v>53</v>
      </c>
      <c r="H15" s="46" t="s">
        <v>53</v>
      </c>
      <c r="I15" s="46">
        <v>588</v>
      </c>
      <c r="J15" s="15">
        <v>214727</v>
      </c>
      <c r="K15" s="15">
        <v>9124.893761686215</v>
      </c>
      <c r="L15" s="46">
        <v>563</v>
      </c>
      <c r="M15" s="23"/>
      <c r="N15" s="15"/>
      <c r="O15" s="23"/>
      <c r="P15" s="23"/>
    </row>
    <row r="16" spans="1:16" ht="15" customHeight="1">
      <c r="A16" s="14" t="s">
        <v>4</v>
      </c>
      <c r="B16" s="11"/>
      <c r="C16" s="45">
        <f t="shared" si="3"/>
        <v>5706</v>
      </c>
      <c r="D16" s="15">
        <v>5706</v>
      </c>
      <c r="E16" s="46">
        <v>5463</v>
      </c>
      <c r="F16" s="46">
        <v>243</v>
      </c>
      <c r="G16" s="46" t="s">
        <v>53</v>
      </c>
      <c r="H16" s="46" t="s">
        <v>53</v>
      </c>
      <c r="I16" s="46" t="s">
        <v>53</v>
      </c>
      <c r="J16" s="46">
        <v>219240</v>
      </c>
      <c r="K16" s="15">
        <v>9965.907541251876</v>
      </c>
      <c r="L16" s="46">
        <v>624</v>
      </c>
      <c r="M16" s="23"/>
      <c r="N16" s="15"/>
      <c r="O16" s="23"/>
      <c r="P16" s="23"/>
    </row>
    <row r="17" spans="1:16" ht="15" customHeight="1">
      <c r="A17" s="14" t="s">
        <v>55</v>
      </c>
      <c r="B17" s="11"/>
      <c r="C17" s="45">
        <f t="shared" si="3"/>
        <v>15448</v>
      </c>
      <c r="D17" s="15">
        <v>15448</v>
      </c>
      <c r="E17" s="46">
        <v>9909</v>
      </c>
      <c r="F17" s="46">
        <v>2565</v>
      </c>
      <c r="G17" s="46" t="s">
        <v>53</v>
      </c>
      <c r="H17" s="46">
        <v>2974</v>
      </c>
      <c r="I17" s="46" t="s">
        <v>53</v>
      </c>
      <c r="J17" s="46">
        <v>599521</v>
      </c>
      <c r="K17" s="15">
        <v>14770.165065287016</v>
      </c>
      <c r="L17" s="46">
        <v>1946</v>
      </c>
      <c r="M17" s="23"/>
      <c r="N17" s="15"/>
      <c r="O17" s="23"/>
      <c r="P17" s="23"/>
    </row>
    <row r="18" spans="1:16" ht="15" customHeight="1">
      <c r="A18" s="14" t="s">
        <v>56</v>
      </c>
      <c r="B18" s="11"/>
      <c r="C18" s="45">
        <f t="shared" si="3"/>
        <v>10555</v>
      </c>
      <c r="D18" s="15">
        <v>10555</v>
      </c>
      <c r="E18" s="46">
        <v>6808</v>
      </c>
      <c r="F18" s="46">
        <v>1728</v>
      </c>
      <c r="G18" s="46">
        <v>2019</v>
      </c>
      <c r="H18" s="46" t="s">
        <v>53</v>
      </c>
      <c r="I18" s="46" t="s">
        <v>53</v>
      </c>
      <c r="J18" s="46">
        <v>541351</v>
      </c>
      <c r="K18" s="15">
        <v>16322.9609528117</v>
      </c>
      <c r="L18" s="46">
        <v>2903</v>
      </c>
      <c r="M18" s="23"/>
      <c r="N18" s="15"/>
      <c r="O18" s="23"/>
      <c r="P18" s="23"/>
    </row>
    <row r="19" spans="1:16" ht="15" customHeight="1">
      <c r="A19" s="14" t="s">
        <v>66</v>
      </c>
      <c r="B19" s="11"/>
      <c r="C19" s="45">
        <f t="shared" si="3"/>
        <v>17470</v>
      </c>
      <c r="D19" s="15">
        <v>17425</v>
      </c>
      <c r="E19" s="46">
        <v>14116</v>
      </c>
      <c r="F19" s="46">
        <v>2274</v>
      </c>
      <c r="G19" s="46" t="s">
        <v>53</v>
      </c>
      <c r="H19" s="46">
        <v>1035</v>
      </c>
      <c r="I19" s="46">
        <v>45</v>
      </c>
      <c r="J19" s="46">
        <v>916568</v>
      </c>
      <c r="K19" s="15">
        <v>19243.097982406416</v>
      </c>
      <c r="L19" s="46">
        <v>2344</v>
      </c>
      <c r="M19" s="23"/>
      <c r="N19" s="15"/>
      <c r="O19" s="23"/>
      <c r="P19" s="23"/>
    </row>
    <row r="20" spans="1:16" ht="30" customHeight="1">
      <c r="A20" s="14" t="s">
        <v>9</v>
      </c>
      <c r="B20" s="11"/>
      <c r="C20" s="45">
        <f t="shared" si="3"/>
        <v>31412</v>
      </c>
      <c r="D20" s="15">
        <v>31412</v>
      </c>
      <c r="E20" s="46">
        <v>24270</v>
      </c>
      <c r="F20" s="46">
        <v>4749</v>
      </c>
      <c r="G20" s="46">
        <v>2333</v>
      </c>
      <c r="H20" s="46">
        <v>60</v>
      </c>
      <c r="I20" s="46" t="s">
        <v>53</v>
      </c>
      <c r="J20" s="46">
        <v>1324065</v>
      </c>
      <c r="K20" s="15">
        <v>7862.665455258048</v>
      </c>
      <c r="L20" s="46">
        <v>6215</v>
      </c>
      <c r="M20" s="23"/>
      <c r="N20" s="15"/>
      <c r="O20" s="23"/>
      <c r="P20" s="23"/>
    </row>
    <row r="21" spans="1:16" ht="15" customHeight="1">
      <c r="A21" s="14" t="s">
        <v>10</v>
      </c>
      <c r="B21" s="11"/>
      <c r="C21" s="45">
        <f t="shared" si="3"/>
        <v>10191</v>
      </c>
      <c r="D21" s="15">
        <v>10191</v>
      </c>
      <c r="E21" s="46">
        <v>8564</v>
      </c>
      <c r="F21" s="46">
        <v>267</v>
      </c>
      <c r="G21" s="46">
        <v>1360</v>
      </c>
      <c r="H21" s="46" t="s">
        <v>53</v>
      </c>
      <c r="I21" s="46" t="s">
        <v>53</v>
      </c>
      <c r="J21" s="46">
        <v>158923</v>
      </c>
      <c r="K21" s="15">
        <v>3871.1665408130953</v>
      </c>
      <c r="L21" s="46">
        <v>1847</v>
      </c>
      <c r="M21" s="23"/>
      <c r="N21" s="15"/>
      <c r="O21" s="23"/>
      <c r="P21" s="23"/>
    </row>
    <row r="22" spans="1:16" ht="15" customHeight="1">
      <c r="A22" s="14" t="s">
        <v>11</v>
      </c>
      <c r="B22" s="11"/>
      <c r="C22" s="45">
        <f t="shared" si="3"/>
        <v>36270</v>
      </c>
      <c r="D22" s="15">
        <v>36103</v>
      </c>
      <c r="E22" s="46">
        <v>30414</v>
      </c>
      <c r="F22" s="46">
        <v>5235</v>
      </c>
      <c r="G22" s="46">
        <v>208</v>
      </c>
      <c r="H22" s="46">
        <v>246</v>
      </c>
      <c r="I22" s="46">
        <v>167</v>
      </c>
      <c r="J22" s="46">
        <v>1220015</v>
      </c>
      <c r="K22" s="15">
        <v>10041.110434396141</v>
      </c>
      <c r="L22" s="46">
        <v>4202</v>
      </c>
      <c r="M22" s="23"/>
      <c r="N22" s="15"/>
      <c r="O22" s="23"/>
      <c r="P22" s="23"/>
    </row>
    <row r="23" spans="1:16" ht="15" customHeight="1">
      <c r="A23" s="14" t="s">
        <v>12</v>
      </c>
      <c r="B23" s="11"/>
      <c r="C23" s="45">
        <f t="shared" si="3"/>
        <v>21808</v>
      </c>
      <c r="D23" s="15">
        <v>21720</v>
      </c>
      <c r="E23" s="46">
        <v>18217</v>
      </c>
      <c r="F23" s="46">
        <v>2595</v>
      </c>
      <c r="G23" s="46">
        <v>155</v>
      </c>
      <c r="H23" s="46">
        <v>753</v>
      </c>
      <c r="I23" s="46">
        <v>88</v>
      </c>
      <c r="J23" s="15">
        <v>1121538</v>
      </c>
      <c r="K23" s="15">
        <v>15131.994009471511</v>
      </c>
      <c r="L23" s="46">
        <v>2569</v>
      </c>
      <c r="M23" s="23"/>
      <c r="N23" s="15"/>
      <c r="O23" s="23"/>
      <c r="P23" s="23"/>
    </row>
    <row r="24" spans="1:14" ht="15" customHeight="1">
      <c r="A24" s="14" t="s">
        <v>13</v>
      </c>
      <c r="B24" s="11"/>
      <c r="C24" s="45">
        <f t="shared" si="3"/>
        <v>13901</v>
      </c>
      <c r="D24" s="15">
        <v>13901</v>
      </c>
      <c r="E24" s="46">
        <v>8523</v>
      </c>
      <c r="F24" s="46">
        <v>3157</v>
      </c>
      <c r="G24" s="46" t="s">
        <v>53</v>
      </c>
      <c r="H24" s="46">
        <v>2221</v>
      </c>
      <c r="I24" s="46" t="s">
        <v>53</v>
      </c>
      <c r="J24" s="46">
        <v>643459</v>
      </c>
      <c r="K24" s="15">
        <v>24028.49247544718</v>
      </c>
      <c r="L24" s="46">
        <v>1787</v>
      </c>
      <c r="M24" s="23"/>
      <c r="N24" s="15"/>
    </row>
    <row r="25" spans="1:12" ht="6" customHeight="1" thickBot="1">
      <c r="A25" s="18"/>
      <c r="B25" s="19"/>
      <c r="C25" s="20"/>
      <c r="D25" s="20"/>
      <c r="E25" s="21"/>
      <c r="F25" s="21"/>
      <c r="G25" s="21"/>
      <c r="H25" s="21"/>
      <c r="I25" s="21"/>
      <c r="J25" s="20"/>
      <c r="K25" s="20"/>
      <c r="L25" s="21"/>
    </row>
    <row r="26" spans="2:12" ht="15" customHeight="1">
      <c r="B26" s="23"/>
      <c r="C26" s="24"/>
      <c r="D26" s="12"/>
      <c r="E26" s="12"/>
      <c r="F26" s="12"/>
      <c r="G26" s="12"/>
      <c r="H26" s="12"/>
      <c r="I26" s="12"/>
      <c r="J26" s="23"/>
      <c r="K26" s="23"/>
      <c r="L26" s="12"/>
    </row>
    <row r="27" spans="1:12" ht="15.75" customHeight="1">
      <c r="A27" s="14"/>
      <c r="B27" s="23"/>
      <c r="C27" s="24"/>
      <c r="D27" s="13"/>
      <c r="E27" s="13"/>
      <c r="F27" s="13"/>
      <c r="G27" s="13"/>
      <c r="H27" s="13"/>
      <c r="I27" s="13"/>
      <c r="J27" s="13"/>
      <c r="L27" s="13"/>
    </row>
  </sheetData>
  <mergeCells count="10">
    <mergeCell ref="K2:L2"/>
    <mergeCell ref="L3:L4"/>
    <mergeCell ref="E3:H3"/>
    <mergeCell ref="I3:I4"/>
    <mergeCell ref="J3:J4"/>
    <mergeCell ref="K3:K4"/>
    <mergeCell ref="A3:A4"/>
    <mergeCell ref="A1:J1"/>
    <mergeCell ref="C3:C4"/>
    <mergeCell ref="D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50" workbookViewId="0" topLeftCell="A1">
      <selection activeCell="A2" sqref="A2:A3"/>
    </sheetView>
  </sheetViews>
  <sheetFormatPr defaultColWidth="8.625" defaultRowHeight="11.25" customHeight="1"/>
  <cols>
    <col min="1" max="1" width="20.00390625" style="6" customWidth="1"/>
    <col min="2" max="2" width="0.875" style="6" customWidth="1"/>
    <col min="3" max="3" width="13.75390625" style="6" customWidth="1"/>
    <col min="4" max="4" width="13.625" style="6" customWidth="1"/>
    <col min="5" max="5" width="12.75390625" style="6" customWidth="1"/>
    <col min="6" max="6" width="13.125" style="6" customWidth="1"/>
    <col min="7" max="7" width="13.375" style="6" customWidth="1"/>
    <col min="8" max="8" width="13.125" style="6" customWidth="1"/>
    <col min="9" max="9" width="15.125" style="6" customWidth="1"/>
    <col min="10" max="10" width="14.00390625" style="6" customWidth="1"/>
    <col min="11" max="11" width="16.00390625" style="6" customWidth="1"/>
    <col min="12" max="12" width="20.00390625" style="6" customWidth="1"/>
    <col min="13" max="13" width="0.875" style="6" customWidth="1"/>
    <col min="14" max="14" width="0.2421875" style="6" customWidth="1"/>
    <col min="15" max="15" width="13.875" style="6" customWidth="1"/>
    <col min="16" max="16" width="13.375" style="6" customWidth="1"/>
    <col min="17" max="17" width="13.625" style="6" customWidth="1"/>
    <col min="18" max="18" width="13.375" style="6" customWidth="1"/>
    <col min="19" max="19" width="13.125" style="6" customWidth="1"/>
    <col min="20" max="20" width="12.375" style="6" customWidth="1"/>
    <col min="21" max="21" width="13.00390625" style="25" customWidth="1"/>
    <col min="22" max="22" width="16.125" style="6" customWidth="1"/>
    <col min="23" max="23" width="16.625" style="6" customWidth="1"/>
    <col min="24" max="24" width="15.375" style="6" customWidth="1"/>
    <col min="25" max="16384" width="8.625" style="6" customWidth="1"/>
  </cols>
  <sheetData>
    <row r="1" spans="1:21" ht="15" customHeight="1" thickBot="1">
      <c r="A1" s="25" t="s">
        <v>30</v>
      </c>
      <c r="B1" s="23"/>
      <c r="C1" s="24"/>
      <c r="D1" s="13"/>
      <c r="E1" s="13"/>
      <c r="F1" s="13"/>
      <c r="G1" s="13"/>
      <c r="H1" s="13"/>
      <c r="I1" s="13"/>
      <c r="J1" s="56"/>
      <c r="K1" s="63"/>
      <c r="L1" s="13"/>
      <c r="N1" s="13"/>
      <c r="O1" s="13"/>
      <c r="P1" s="13"/>
      <c r="Q1" s="13"/>
      <c r="R1" s="13"/>
      <c r="S1" s="13"/>
      <c r="T1" s="13"/>
      <c r="U1" s="6"/>
    </row>
    <row r="2" spans="1:21" ht="15" customHeight="1">
      <c r="A2" s="50" t="s">
        <v>67</v>
      </c>
      <c r="B2" s="8"/>
      <c r="C2" s="53" t="s">
        <v>31</v>
      </c>
      <c r="D2" s="55" t="s">
        <v>32</v>
      </c>
      <c r="E2" s="64"/>
      <c r="F2" s="64"/>
      <c r="G2" s="64"/>
      <c r="H2" s="64"/>
      <c r="I2" s="65"/>
      <c r="J2" s="53" t="s">
        <v>37</v>
      </c>
      <c r="K2" s="57" t="s">
        <v>17</v>
      </c>
      <c r="L2" s="13"/>
      <c r="N2" s="13"/>
      <c r="O2" s="13"/>
      <c r="P2" s="13"/>
      <c r="Q2" s="13"/>
      <c r="R2" s="13"/>
      <c r="S2" s="13"/>
      <c r="T2" s="13"/>
      <c r="U2" s="6"/>
    </row>
    <row r="3" spans="1:21" ht="30" customHeight="1">
      <c r="A3" s="51"/>
      <c r="B3" s="9"/>
      <c r="C3" s="54"/>
      <c r="D3" s="66"/>
      <c r="E3" s="26" t="s">
        <v>33</v>
      </c>
      <c r="F3" s="26" t="s">
        <v>34</v>
      </c>
      <c r="G3" s="26" t="s">
        <v>35</v>
      </c>
      <c r="H3" s="27" t="s">
        <v>14</v>
      </c>
      <c r="I3" s="27" t="s">
        <v>36</v>
      </c>
      <c r="J3" s="54"/>
      <c r="K3" s="62"/>
      <c r="U3" s="6"/>
    </row>
    <row r="4" spans="2:21" ht="15" customHeight="1">
      <c r="B4" s="11"/>
      <c r="C4" s="47" t="s">
        <v>39</v>
      </c>
      <c r="D4" s="48" t="s">
        <v>39</v>
      </c>
      <c r="E4" s="48" t="s">
        <v>39</v>
      </c>
      <c r="F4" s="48" t="s">
        <v>39</v>
      </c>
      <c r="G4" s="48" t="s">
        <v>39</v>
      </c>
      <c r="H4" s="48" t="s">
        <v>39</v>
      </c>
      <c r="I4" s="48" t="s">
        <v>39</v>
      </c>
      <c r="J4" s="48" t="s">
        <v>39</v>
      </c>
      <c r="K4" s="48" t="s">
        <v>39</v>
      </c>
      <c r="U4" s="6"/>
    </row>
    <row r="5" spans="1:21" ht="30" customHeight="1">
      <c r="A5" s="14" t="s">
        <v>65</v>
      </c>
      <c r="B5" s="11"/>
      <c r="C5" s="49">
        <v>580446</v>
      </c>
      <c r="D5" s="36">
        <v>501154</v>
      </c>
      <c r="E5" s="36">
        <v>419455</v>
      </c>
      <c r="F5" s="36">
        <v>35138</v>
      </c>
      <c r="G5" s="36">
        <v>41720</v>
      </c>
      <c r="H5" s="36">
        <v>1203</v>
      </c>
      <c r="I5" s="36">
        <v>3638</v>
      </c>
      <c r="J5" s="36">
        <v>75996</v>
      </c>
      <c r="K5" s="36">
        <v>3296</v>
      </c>
      <c r="U5" s="6"/>
    </row>
    <row r="6" spans="1:21" ht="30" customHeight="1">
      <c r="A6" s="14">
        <v>16</v>
      </c>
      <c r="B6" s="11"/>
      <c r="C6" s="45">
        <f>SUM(C7:C8)</f>
        <v>557981</v>
      </c>
      <c r="D6" s="15">
        <f>SUM(D7:D8)</f>
        <v>484223</v>
      </c>
      <c r="E6" s="15">
        <f aca="true" t="shared" si="0" ref="E6:K6">SUM(E7:E8)</f>
        <v>406379</v>
      </c>
      <c r="F6" s="15">
        <f t="shared" si="0"/>
        <v>27665</v>
      </c>
      <c r="G6" s="15">
        <f t="shared" si="0"/>
        <v>44947</v>
      </c>
      <c r="H6" s="15">
        <f t="shared" si="0"/>
        <v>1091</v>
      </c>
      <c r="I6" s="15">
        <f t="shared" si="0"/>
        <v>4141</v>
      </c>
      <c r="J6" s="15">
        <f t="shared" si="0"/>
        <v>72737</v>
      </c>
      <c r="K6" s="15">
        <f t="shared" si="0"/>
        <v>1021</v>
      </c>
      <c r="O6" s="40"/>
      <c r="U6" s="6"/>
    </row>
    <row r="7" spans="1:21" ht="30" customHeight="1">
      <c r="A7" s="14" t="s">
        <v>5</v>
      </c>
      <c r="B7" s="43"/>
      <c r="C7" s="45">
        <f>SUM(C9:C18)</f>
        <v>444399</v>
      </c>
      <c r="D7" s="15">
        <f aca="true" t="shared" si="1" ref="D7:K7">SUM(D9:D18)</f>
        <v>396011</v>
      </c>
      <c r="E7" s="15">
        <f t="shared" si="1"/>
        <v>334559</v>
      </c>
      <c r="F7" s="15">
        <f t="shared" si="1"/>
        <v>22974</v>
      </c>
      <c r="G7" s="15">
        <f t="shared" si="1"/>
        <v>35813</v>
      </c>
      <c r="H7" s="15">
        <f t="shared" si="1"/>
        <v>630</v>
      </c>
      <c r="I7" s="15">
        <f t="shared" si="1"/>
        <v>2035</v>
      </c>
      <c r="J7" s="15">
        <f t="shared" si="1"/>
        <v>47622</v>
      </c>
      <c r="K7" s="15">
        <f t="shared" si="1"/>
        <v>766</v>
      </c>
      <c r="U7" s="6"/>
    </row>
    <row r="8" spans="1:21" ht="30" customHeight="1">
      <c r="A8" s="14" t="s">
        <v>6</v>
      </c>
      <c r="B8" s="11"/>
      <c r="C8" s="45">
        <f>SUM(C19:C23)</f>
        <v>113582</v>
      </c>
      <c r="D8" s="15">
        <f aca="true" t="shared" si="2" ref="D8:K8">SUM(D19:D23)</f>
        <v>88212</v>
      </c>
      <c r="E8" s="15">
        <f t="shared" si="2"/>
        <v>71820</v>
      </c>
      <c r="F8" s="15">
        <f t="shared" si="2"/>
        <v>4691</v>
      </c>
      <c r="G8" s="15">
        <f t="shared" si="2"/>
        <v>9134</v>
      </c>
      <c r="H8" s="15">
        <f t="shared" si="2"/>
        <v>461</v>
      </c>
      <c r="I8" s="15">
        <f t="shared" si="2"/>
        <v>2106</v>
      </c>
      <c r="J8" s="15">
        <f t="shared" si="2"/>
        <v>25115</v>
      </c>
      <c r="K8" s="15">
        <f t="shared" si="2"/>
        <v>255</v>
      </c>
      <c r="U8" s="6"/>
    </row>
    <row r="9" spans="1:21" ht="30" customHeight="1">
      <c r="A9" s="14" t="s">
        <v>7</v>
      </c>
      <c r="B9" s="11"/>
      <c r="C9" s="45">
        <f>SUM(D9,J9,K9)</f>
        <v>186147</v>
      </c>
      <c r="D9" s="15">
        <f>SUM(E9:I9)</f>
        <v>162516</v>
      </c>
      <c r="E9" s="15">
        <v>127884</v>
      </c>
      <c r="F9" s="15">
        <v>10858</v>
      </c>
      <c r="G9" s="15">
        <v>22866</v>
      </c>
      <c r="H9" s="46">
        <v>246</v>
      </c>
      <c r="I9" s="15">
        <v>662</v>
      </c>
      <c r="J9" s="15">
        <v>23498</v>
      </c>
      <c r="K9" s="46">
        <v>133</v>
      </c>
      <c r="U9" s="6"/>
    </row>
    <row r="10" spans="1:21" ht="15" customHeight="1">
      <c r="A10" s="14" t="s">
        <v>0</v>
      </c>
      <c r="B10" s="11"/>
      <c r="C10" s="45">
        <f aca="true" t="shared" si="3" ref="C10:C23">SUM(D10,J10,K10)</f>
        <v>99881</v>
      </c>
      <c r="D10" s="15">
        <f aca="true" t="shared" si="4" ref="D10:D23">SUM(E10:I10)</f>
        <v>97924</v>
      </c>
      <c r="E10" s="15">
        <v>89066</v>
      </c>
      <c r="F10" s="46">
        <v>5404</v>
      </c>
      <c r="G10" s="15">
        <v>3214</v>
      </c>
      <c r="H10" s="46" t="s">
        <v>53</v>
      </c>
      <c r="I10" s="46">
        <v>240</v>
      </c>
      <c r="J10" s="15">
        <v>1957</v>
      </c>
      <c r="K10" s="46" t="s">
        <v>53</v>
      </c>
      <c r="U10" s="6"/>
    </row>
    <row r="11" spans="1:21" ht="15" customHeight="1">
      <c r="A11" s="14" t="s">
        <v>8</v>
      </c>
      <c r="B11" s="11"/>
      <c r="C11" s="45">
        <f t="shared" si="3"/>
        <v>18344</v>
      </c>
      <c r="D11" s="15">
        <f t="shared" si="4"/>
        <v>15995</v>
      </c>
      <c r="E11" s="46">
        <v>14348</v>
      </c>
      <c r="F11" s="46">
        <v>745</v>
      </c>
      <c r="G11" s="46">
        <v>902</v>
      </c>
      <c r="H11" s="46" t="s">
        <v>53</v>
      </c>
      <c r="I11" s="46" t="s">
        <v>53</v>
      </c>
      <c r="J11" s="15">
        <v>2349</v>
      </c>
      <c r="K11" s="46" t="s">
        <v>53</v>
      </c>
      <c r="U11" s="6"/>
    </row>
    <row r="12" spans="1:21" ht="15" customHeight="1">
      <c r="A12" s="14" t="s">
        <v>1</v>
      </c>
      <c r="B12" s="11"/>
      <c r="C12" s="45">
        <f t="shared" si="3"/>
        <v>55590</v>
      </c>
      <c r="D12" s="15">
        <f t="shared" si="4"/>
        <v>49908</v>
      </c>
      <c r="E12" s="46">
        <v>46162</v>
      </c>
      <c r="F12" s="46">
        <v>2889</v>
      </c>
      <c r="G12" s="46">
        <v>798</v>
      </c>
      <c r="H12" s="46" t="s">
        <v>53</v>
      </c>
      <c r="I12" s="46">
        <v>59</v>
      </c>
      <c r="J12" s="15">
        <v>5682</v>
      </c>
      <c r="K12" s="46" t="s">
        <v>53</v>
      </c>
      <c r="U12" s="6"/>
    </row>
    <row r="13" spans="1:21" ht="15" customHeight="1">
      <c r="A13" s="14" t="s">
        <v>2</v>
      </c>
      <c r="B13" s="11"/>
      <c r="C13" s="45">
        <f t="shared" si="3"/>
        <v>28637</v>
      </c>
      <c r="D13" s="15">
        <f t="shared" si="4"/>
        <v>24565</v>
      </c>
      <c r="E13" s="46">
        <v>22039</v>
      </c>
      <c r="F13" s="46">
        <v>921</v>
      </c>
      <c r="G13" s="46">
        <v>1605</v>
      </c>
      <c r="H13" s="46" t="s">
        <v>53</v>
      </c>
      <c r="I13" s="46" t="s">
        <v>53</v>
      </c>
      <c r="J13" s="15">
        <v>4072</v>
      </c>
      <c r="K13" s="46" t="s">
        <v>53</v>
      </c>
      <c r="U13" s="6"/>
    </row>
    <row r="14" spans="1:21" ht="30" customHeight="1">
      <c r="A14" s="14" t="s">
        <v>3</v>
      </c>
      <c r="B14" s="11"/>
      <c r="C14" s="45">
        <f t="shared" si="3"/>
        <v>6621</v>
      </c>
      <c r="D14" s="15">
        <f t="shared" si="4"/>
        <v>5651</v>
      </c>
      <c r="E14" s="46">
        <v>5194</v>
      </c>
      <c r="F14" s="46" t="s">
        <v>53</v>
      </c>
      <c r="G14" s="46">
        <v>296</v>
      </c>
      <c r="H14" s="46">
        <v>161</v>
      </c>
      <c r="I14" s="46" t="s">
        <v>53</v>
      </c>
      <c r="J14" s="15">
        <v>382</v>
      </c>
      <c r="K14" s="46">
        <v>588</v>
      </c>
      <c r="U14" s="6"/>
    </row>
    <row r="15" spans="1:21" ht="15" customHeight="1">
      <c r="A15" s="14" t="s">
        <v>4</v>
      </c>
      <c r="B15" s="11"/>
      <c r="C15" s="45">
        <f t="shared" si="3"/>
        <v>5706</v>
      </c>
      <c r="D15" s="15">
        <f t="shared" si="4"/>
        <v>5306</v>
      </c>
      <c r="E15" s="46">
        <v>4870</v>
      </c>
      <c r="F15" s="46" t="s">
        <v>53</v>
      </c>
      <c r="G15" s="46">
        <v>233</v>
      </c>
      <c r="H15" s="46">
        <v>203</v>
      </c>
      <c r="I15" s="46" t="s">
        <v>53</v>
      </c>
      <c r="J15" s="15">
        <v>400</v>
      </c>
      <c r="K15" s="46" t="s">
        <v>53</v>
      </c>
      <c r="U15" s="6"/>
    </row>
    <row r="16" spans="1:21" ht="15" customHeight="1">
      <c r="A16" s="14" t="s">
        <v>55</v>
      </c>
      <c r="B16" s="11"/>
      <c r="C16" s="45">
        <f t="shared" si="3"/>
        <v>15448</v>
      </c>
      <c r="D16" s="15">
        <f t="shared" si="4"/>
        <v>12692</v>
      </c>
      <c r="E16" s="46">
        <v>9443</v>
      </c>
      <c r="F16" s="46">
        <v>675</v>
      </c>
      <c r="G16" s="46">
        <v>1686</v>
      </c>
      <c r="H16" s="46" t="s">
        <v>53</v>
      </c>
      <c r="I16" s="46">
        <v>888</v>
      </c>
      <c r="J16" s="15">
        <v>2756</v>
      </c>
      <c r="K16" s="46" t="s">
        <v>53</v>
      </c>
      <c r="U16" s="6"/>
    </row>
    <row r="17" spans="1:21" ht="15" customHeight="1">
      <c r="A17" s="14" t="s">
        <v>56</v>
      </c>
      <c r="B17" s="11"/>
      <c r="C17" s="45">
        <f t="shared" si="3"/>
        <v>10555</v>
      </c>
      <c r="D17" s="15">
        <f t="shared" si="4"/>
        <v>7718</v>
      </c>
      <c r="E17" s="46">
        <v>4479</v>
      </c>
      <c r="F17" s="46">
        <v>602</v>
      </c>
      <c r="G17" s="46">
        <v>2564</v>
      </c>
      <c r="H17" s="46">
        <v>17</v>
      </c>
      <c r="I17" s="46">
        <v>56</v>
      </c>
      <c r="J17" s="15">
        <v>2837</v>
      </c>
      <c r="K17" s="46" t="s">
        <v>53</v>
      </c>
      <c r="U17" s="6"/>
    </row>
    <row r="18" spans="1:21" ht="15" customHeight="1">
      <c r="A18" s="14" t="s">
        <v>66</v>
      </c>
      <c r="B18" s="11"/>
      <c r="C18" s="45">
        <f>SUM(D18,J18,K18)</f>
        <v>17470</v>
      </c>
      <c r="D18" s="15">
        <f>SUM(E18:I18)</f>
        <v>13736</v>
      </c>
      <c r="E18" s="46">
        <v>11074</v>
      </c>
      <c r="F18" s="46">
        <v>880</v>
      </c>
      <c r="G18" s="46">
        <v>1649</v>
      </c>
      <c r="H18" s="46">
        <v>3</v>
      </c>
      <c r="I18" s="46">
        <v>130</v>
      </c>
      <c r="J18" s="15">
        <v>3689</v>
      </c>
      <c r="K18" s="46">
        <v>45</v>
      </c>
      <c r="U18" s="6"/>
    </row>
    <row r="19" spans="1:21" ht="30" customHeight="1">
      <c r="A19" s="14" t="s">
        <v>9</v>
      </c>
      <c r="B19" s="11"/>
      <c r="C19" s="45">
        <f t="shared" si="3"/>
        <v>31412</v>
      </c>
      <c r="D19" s="15">
        <f t="shared" si="4"/>
        <v>27253</v>
      </c>
      <c r="E19" s="46">
        <v>20155</v>
      </c>
      <c r="F19" s="46">
        <v>1577</v>
      </c>
      <c r="G19" s="46">
        <v>4251</v>
      </c>
      <c r="H19" s="46">
        <v>23</v>
      </c>
      <c r="I19" s="46">
        <v>1247</v>
      </c>
      <c r="J19" s="15">
        <v>4159</v>
      </c>
      <c r="K19" s="46" t="s">
        <v>53</v>
      </c>
      <c r="U19" s="6"/>
    </row>
    <row r="20" spans="1:21" ht="15" customHeight="1">
      <c r="A20" s="14" t="s">
        <v>10</v>
      </c>
      <c r="B20" s="11"/>
      <c r="C20" s="45">
        <f t="shared" si="3"/>
        <v>10191</v>
      </c>
      <c r="D20" s="15">
        <f t="shared" si="4"/>
        <v>7245</v>
      </c>
      <c r="E20" s="46">
        <v>6332</v>
      </c>
      <c r="F20" s="46">
        <v>461</v>
      </c>
      <c r="G20" s="46">
        <v>375</v>
      </c>
      <c r="H20" s="46">
        <v>14</v>
      </c>
      <c r="I20" s="46">
        <v>63</v>
      </c>
      <c r="J20" s="15">
        <v>2946</v>
      </c>
      <c r="K20" s="46" t="s">
        <v>53</v>
      </c>
      <c r="U20" s="6"/>
    </row>
    <row r="21" spans="1:21" ht="15" customHeight="1">
      <c r="A21" s="14" t="s">
        <v>11</v>
      </c>
      <c r="B21" s="11"/>
      <c r="C21" s="45">
        <f t="shared" si="3"/>
        <v>36270</v>
      </c>
      <c r="D21" s="15">
        <f t="shared" si="4"/>
        <v>28257</v>
      </c>
      <c r="E21" s="46">
        <v>23419</v>
      </c>
      <c r="F21" s="46">
        <v>1418</v>
      </c>
      <c r="G21" s="46">
        <v>2871</v>
      </c>
      <c r="H21" s="46" t="s">
        <v>53</v>
      </c>
      <c r="I21" s="46">
        <v>549</v>
      </c>
      <c r="J21" s="46">
        <v>7846</v>
      </c>
      <c r="K21" s="46">
        <v>167</v>
      </c>
      <c r="U21" s="6"/>
    </row>
    <row r="22" spans="1:21" ht="15" customHeight="1">
      <c r="A22" s="14" t="s">
        <v>12</v>
      </c>
      <c r="B22" s="11"/>
      <c r="C22" s="45">
        <f t="shared" si="3"/>
        <v>21808</v>
      </c>
      <c r="D22" s="15">
        <f t="shared" si="4"/>
        <v>15641</v>
      </c>
      <c r="E22" s="46">
        <v>13959</v>
      </c>
      <c r="F22" s="46">
        <v>551</v>
      </c>
      <c r="G22" s="46">
        <v>1057</v>
      </c>
      <c r="H22" s="46">
        <v>64</v>
      </c>
      <c r="I22" s="15">
        <v>10</v>
      </c>
      <c r="J22" s="15">
        <v>6079</v>
      </c>
      <c r="K22" s="46">
        <v>88</v>
      </c>
      <c r="U22" s="6"/>
    </row>
    <row r="23" spans="1:21" ht="15" customHeight="1">
      <c r="A23" s="14" t="s">
        <v>13</v>
      </c>
      <c r="B23" s="11"/>
      <c r="C23" s="45">
        <f t="shared" si="3"/>
        <v>13901</v>
      </c>
      <c r="D23" s="15">
        <f t="shared" si="4"/>
        <v>9816</v>
      </c>
      <c r="E23" s="46">
        <v>7955</v>
      </c>
      <c r="F23" s="46">
        <v>684</v>
      </c>
      <c r="G23" s="46">
        <v>580</v>
      </c>
      <c r="H23" s="46">
        <v>360</v>
      </c>
      <c r="I23" s="46">
        <v>237</v>
      </c>
      <c r="J23" s="15">
        <v>4085</v>
      </c>
      <c r="K23" s="46" t="s">
        <v>53</v>
      </c>
      <c r="U23" s="6"/>
    </row>
    <row r="24" spans="1:21" ht="6" customHeight="1" thickBot="1">
      <c r="A24" s="18"/>
      <c r="B24" s="19"/>
      <c r="C24" s="28"/>
      <c r="D24" s="20"/>
      <c r="E24" s="21"/>
      <c r="F24" s="21"/>
      <c r="G24" s="21"/>
      <c r="H24" s="21"/>
      <c r="I24" s="20"/>
      <c r="J24" s="20"/>
      <c r="K24" s="21"/>
      <c r="U24" s="6"/>
    </row>
    <row r="25" spans="1:21" ht="11.25" customHeight="1">
      <c r="A25" s="14"/>
      <c r="B25" s="23"/>
      <c r="C25" s="24"/>
      <c r="D25" s="13"/>
      <c r="E25" s="13"/>
      <c r="F25" s="13"/>
      <c r="G25" s="13"/>
      <c r="H25" s="13"/>
      <c r="K25" s="13"/>
      <c r="U25" s="6"/>
    </row>
    <row r="26" spans="1:21" ht="11.25" customHeight="1">
      <c r="A26" s="14"/>
      <c r="B26" s="23"/>
      <c r="C26" s="24"/>
      <c r="D26" s="13"/>
      <c r="E26" s="13"/>
      <c r="F26" s="13"/>
      <c r="G26" s="13"/>
      <c r="H26" s="13"/>
      <c r="I26" s="13"/>
      <c r="K26" s="13"/>
      <c r="U26" s="6"/>
    </row>
    <row r="27" spans="1:21" ht="11.25" customHeight="1">
      <c r="A27" s="14"/>
      <c r="B27" s="23"/>
      <c r="C27" s="24"/>
      <c r="D27" s="13"/>
      <c r="E27" s="13"/>
      <c r="F27" s="13"/>
      <c r="G27" s="13"/>
      <c r="H27" s="13"/>
      <c r="K27" s="13"/>
      <c r="U27" s="6"/>
    </row>
    <row r="28" spans="1:21" ht="11.25" customHeight="1">
      <c r="A28" s="14"/>
      <c r="B28" s="23"/>
      <c r="C28" s="24"/>
      <c r="F28" s="13"/>
      <c r="G28" s="13"/>
      <c r="H28" s="13"/>
      <c r="K28" s="13"/>
      <c r="M28" s="13"/>
      <c r="N28" s="13"/>
      <c r="O28" s="13"/>
      <c r="P28" s="13"/>
      <c r="Q28" s="12"/>
      <c r="R28" s="13"/>
      <c r="S28" s="13"/>
      <c r="U28" s="6"/>
    </row>
    <row r="29" spans="1:21" ht="11.25" customHeight="1">
      <c r="A29" s="14"/>
      <c r="B29" s="23"/>
      <c r="C29" s="24"/>
      <c r="D29" s="13"/>
      <c r="E29" s="13"/>
      <c r="F29" s="13"/>
      <c r="G29" s="13"/>
      <c r="H29" s="13"/>
      <c r="I29" s="13"/>
      <c r="K29" s="13"/>
      <c r="M29" s="13"/>
      <c r="O29" s="13"/>
      <c r="P29" s="13"/>
      <c r="Q29" s="13"/>
      <c r="R29" s="13"/>
      <c r="S29" s="12"/>
      <c r="T29" s="13"/>
      <c r="U29" s="13"/>
    </row>
    <row r="30" spans="1:21" ht="11.25" customHeight="1">
      <c r="A30" s="14"/>
      <c r="B30" s="23"/>
      <c r="C30" s="24"/>
      <c r="D30" s="13"/>
      <c r="E30" s="13"/>
      <c r="F30" s="13"/>
      <c r="G30" s="13"/>
      <c r="H30" s="13"/>
      <c r="K30" s="13"/>
      <c r="L30" s="23"/>
      <c r="M30" s="12"/>
      <c r="N30" s="23"/>
      <c r="O30" s="12"/>
      <c r="P30" s="12"/>
      <c r="Q30" s="12"/>
      <c r="R30" s="12"/>
      <c r="S30" s="12"/>
      <c r="T30" s="12"/>
      <c r="U30" s="12"/>
    </row>
    <row r="31" spans="1:11" ht="11.25" customHeight="1">
      <c r="A31" s="14"/>
      <c r="B31" s="23"/>
      <c r="C31" s="24"/>
      <c r="D31" s="13"/>
      <c r="E31" s="13"/>
      <c r="F31" s="13"/>
      <c r="G31" s="13"/>
      <c r="H31" s="13"/>
      <c r="I31" s="13"/>
      <c r="K31" s="13"/>
    </row>
    <row r="32" spans="1:11" ht="11.25" customHeight="1">
      <c r="A32" s="14"/>
      <c r="B32" s="23"/>
      <c r="C32" s="24"/>
      <c r="D32" s="13"/>
      <c r="E32" s="13"/>
      <c r="F32" s="13"/>
      <c r="G32" s="13"/>
      <c r="H32" s="13"/>
      <c r="K32" s="13"/>
    </row>
    <row r="33" spans="1:11" ht="11.25" customHeight="1">
      <c r="A33" s="14"/>
      <c r="B33" s="23"/>
      <c r="C33" s="24"/>
      <c r="D33" s="13"/>
      <c r="E33" s="13"/>
      <c r="F33" s="13"/>
      <c r="G33" s="13"/>
      <c r="H33" s="13"/>
      <c r="K33" s="13"/>
    </row>
    <row r="34" spans="1:11" ht="11.25" customHeight="1">
      <c r="A34" s="14"/>
      <c r="B34" s="23"/>
      <c r="C34" s="24"/>
      <c r="D34" s="13"/>
      <c r="E34" s="13"/>
      <c r="F34" s="13"/>
      <c r="G34" s="13"/>
      <c r="H34" s="13"/>
      <c r="K34" s="13"/>
    </row>
    <row r="35" spans="1:11" ht="11.25" customHeight="1">
      <c r="A35" s="14"/>
      <c r="B35" s="23"/>
      <c r="C35" s="24"/>
      <c r="D35" s="12"/>
      <c r="E35" s="12"/>
      <c r="F35" s="12"/>
      <c r="G35" s="12"/>
      <c r="H35" s="12"/>
      <c r="I35" s="12"/>
      <c r="J35" s="23"/>
      <c r="K35" s="12"/>
    </row>
    <row r="36" spans="1:11" ht="11.25" customHeight="1">
      <c r="A36" s="14"/>
      <c r="B36" s="23"/>
      <c r="C36" s="24"/>
      <c r="D36" s="12"/>
      <c r="E36" s="12"/>
      <c r="F36" s="12"/>
      <c r="G36" s="12"/>
      <c r="H36" s="12"/>
      <c r="I36" s="23"/>
      <c r="J36" s="23"/>
      <c r="K36" s="12"/>
    </row>
    <row r="37" spans="1:11" ht="11.25" customHeight="1">
      <c r="A37" s="22"/>
      <c r="B37" s="23"/>
      <c r="C37" s="24"/>
      <c r="D37" s="12"/>
      <c r="E37" s="12"/>
      <c r="F37" s="12"/>
      <c r="G37" s="12"/>
      <c r="H37" s="12"/>
      <c r="I37" s="12"/>
      <c r="J37" s="23"/>
      <c r="K37" s="12"/>
    </row>
  </sheetData>
  <mergeCells count="7">
    <mergeCell ref="J2:J3"/>
    <mergeCell ref="K2:K3"/>
    <mergeCell ref="J1:K1"/>
    <mergeCell ref="A2:A3"/>
    <mergeCell ref="E2:I2"/>
    <mergeCell ref="C2:C3"/>
    <mergeCell ref="D2:D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="75" zoomScaleNormal="75" zoomScaleSheetLayoutView="50" workbookViewId="0" topLeftCell="A1">
      <selection activeCell="A3" sqref="A3:A4"/>
    </sheetView>
  </sheetViews>
  <sheetFormatPr defaultColWidth="8.625" defaultRowHeight="11.25" customHeight="1"/>
  <cols>
    <col min="1" max="1" width="20.00390625" style="1" customWidth="1"/>
    <col min="2" max="2" width="0.875" style="1" customWidth="1"/>
    <col min="3" max="3" width="0.2421875" style="1" customWidth="1"/>
    <col min="4" max="4" width="13.875" style="1" customWidth="1"/>
    <col min="5" max="5" width="13.375" style="1" customWidth="1"/>
    <col min="6" max="6" width="13.625" style="1" customWidth="1"/>
    <col min="7" max="7" width="13.375" style="1" customWidth="1"/>
    <col min="8" max="8" width="13.125" style="1" customWidth="1"/>
    <col min="9" max="9" width="12.375" style="1" customWidth="1"/>
    <col min="10" max="10" width="13.00390625" style="2" customWidth="1"/>
    <col min="11" max="11" width="16.125" style="1" customWidth="1"/>
    <col min="12" max="12" width="16.625" style="1" customWidth="1"/>
    <col min="13" max="13" width="15.375" style="1" customWidth="1"/>
    <col min="14" max="14" width="14.75390625" style="1" customWidth="1"/>
    <col min="15" max="16384" width="8.625" style="1" customWidth="1"/>
  </cols>
  <sheetData>
    <row r="1" spans="1:12" s="6" customFormat="1" ht="27" customHeight="1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6" t="s">
        <v>69</v>
      </c>
      <c r="L1" s="6" t="s">
        <v>51</v>
      </c>
    </row>
    <row r="2" spans="1:13" ht="30" customHeight="1" thickBot="1">
      <c r="A2" s="25" t="s">
        <v>15</v>
      </c>
      <c r="B2" s="23"/>
      <c r="C2" s="24"/>
      <c r="D2" s="13"/>
      <c r="E2" s="13"/>
      <c r="F2" s="13"/>
      <c r="G2" s="13"/>
      <c r="H2" s="13"/>
      <c r="I2" s="13"/>
      <c r="J2" s="6"/>
      <c r="K2" s="56"/>
      <c r="L2" s="63"/>
      <c r="M2" s="3"/>
    </row>
    <row r="3" spans="1:13" ht="15" customHeight="1">
      <c r="A3" s="50" t="s">
        <v>67</v>
      </c>
      <c r="B3" s="8"/>
      <c r="C3" s="29"/>
      <c r="D3" s="73" t="s">
        <v>23</v>
      </c>
      <c r="E3" s="59"/>
      <c r="F3" s="59"/>
      <c r="G3" s="59"/>
      <c r="H3" s="59"/>
      <c r="I3" s="60"/>
      <c r="J3" s="71" t="s">
        <v>49</v>
      </c>
      <c r="K3" s="71" t="s">
        <v>61</v>
      </c>
      <c r="L3" s="67" t="s">
        <v>62</v>
      </c>
      <c r="M3" s="5"/>
    </row>
    <row r="4" spans="1:13" ht="30" customHeight="1">
      <c r="A4" s="51"/>
      <c r="B4" s="9"/>
      <c r="C4" s="30"/>
      <c r="D4" s="74"/>
      <c r="E4" s="35" t="s">
        <v>45</v>
      </c>
      <c r="F4" s="26" t="s">
        <v>25</v>
      </c>
      <c r="G4" s="26" t="s">
        <v>24</v>
      </c>
      <c r="H4" s="27" t="s">
        <v>38</v>
      </c>
      <c r="I4" s="34" t="s">
        <v>26</v>
      </c>
      <c r="J4" s="72"/>
      <c r="K4" s="72"/>
      <c r="L4" s="68"/>
      <c r="M4" s="5"/>
    </row>
    <row r="5" spans="1:12" ht="15" customHeight="1">
      <c r="A5" s="6"/>
      <c r="B5" s="11"/>
      <c r="C5" s="23" t="s">
        <v>40</v>
      </c>
      <c r="D5" s="13" t="s">
        <v>41</v>
      </c>
      <c r="E5" s="13" t="s">
        <v>41</v>
      </c>
      <c r="F5" s="13" t="s">
        <v>41</v>
      </c>
      <c r="G5" s="13" t="s">
        <v>41</v>
      </c>
      <c r="H5" s="13" t="s">
        <v>41</v>
      </c>
      <c r="I5" s="13" t="s">
        <v>41</v>
      </c>
      <c r="J5" s="13" t="s">
        <v>41</v>
      </c>
      <c r="K5" s="13" t="s">
        <v>19</v>
      </c>
      <c r="L5" s="13" t="s">
        <v>18</v>
      </c>
    </row>
    <row r="6" spans="1:14" ht="30" customHeight="1">
      <c r="A6" s="14" t="s">
        <v>65</v>
      </c>
      <c r="B6" s="11"/>
      <c r="C6" s="23"/>
      <c r="D6" s="36">
        <v>738910</v>
      </c>
      <c r="E6" s="36">
        <v>701434</v>
      </c>
      <c r="F6" s="36">
        <v>328</v>
      </c>
      <c r="G6" s="36">
        <v>37034</v>
      </c>
      <c r="H6" s="36">
        <v>114</v>
      </c>
      <c r="I6" s="36" t="s">
        <v>54</v>
      </c>
      <c r="J6" s="36">
        <v>4923</v>
      </c>
      <c r="K6" s="36">
        <v>4099958</v>
      </c>
      <c r="L6" s="36">
        <v>7362</v>
      </c>
      <c r="N6" s="23"/>
    </row>
    <row r="7" spans="1:14" ht="30" customHeight="1">
      <c r="A7" s="14">
        <v>16</v>
      </c>
      <c r="B7" s="11"/>
      <c r="C7" s="24"/>
      <c r="D7" s="15">
        <f>SUM(D8:D9)</f>
        <v>694808</v>
      </c>
      <c r="E7" s="15">
        <f aca="true" t="shared" si="0" ref="E7:K7">SUM(E8:E9)</f>
        <v>670077</v>
      </c>
      <c r="F7" s="15">
        <f t="shared" si="0"/>
        <v>325</v>
      </c>
      <c r="G7" s="15">
        <f t="shared" si="0"/>
        <v>24295</v>
      </c>
      <c r="H7" s="15">
        <f t="shared" si="0"/>
        <v>111</v>
      </c>
      <c r="I7" s="46" t="s">
        <v>53</v>
      </c>
      <c r="J7" s="15">
        <f t="shared" si="0"/>
        <v>9936</v>
      </c>
      <c r="K7" s="15">
        <f t="shared" si="0"/>
        <v>3923725</v>
      </c>
      <c r="L7" s="15">
        <v>7246.645144370528</v>
      </c>
      <c r="M7" s="44"/>
      <c r="N7" s="15"/>
    </row>
    <row r="8" spans="1:14" ht="30" customHeight="1">
      <c r="A8" s="14" t="s">
        <v>5</v>
      </c>
      <c r="B8" s="11"/>
      <c r="C8" s="24"/>
      <c r="D8" s="15">
        <f>SUM(D10:D19)</f>
        <v>459796</v>
      </c>
      <c r="E8" s="15">
        <f>SUM(E10:E19)</f>
        <v>436661</v>
      </c>
      <c r="F8" s="15">
        <f>SUM(F10:F19)</f>
        <v>11</v>
      </c>
      <c r="G8" s="15">
        <f>SUM(G10:G19)</f>
        <v>23033</v>
      </c>
      <c r="H8" s="15">
        <f>SUM(H10:H19)</f>
        <v>91</v>
      </c>
      <c r="I8" s="46" t="s">
        <v>53</v>
      </c>
      <c r="J8" s="15">
        <f>SUM(J10:J19)</f>
        <v>1801</v>
      </c>
      <c r="K8" s="15">
        <f>SUM(K10:K19)</f>
        <v>2484516</v>
      </c>
      <c r="L8" s="15">
        <v>7157.822560896559</v>
      </c>
      <c r="M8" s="44"/>
      <c r="N8" s="15"/>
    </row>
    <row r="9" spans="1:14" ht="30" customHeight="1">
      <c r="A9" s="14" t="s">
        <v>6</v>
      </c>
      <c r="B9" s="11"/>
      <c r="C9" s="23"/>
      <c r="D9" s="15">
        <f>SUM(D20:D24)</f>
        <v>235012</v>
      </c>
      <c r="E9" s="15">
        <f>SUM(E20:E24)</f>
        <v>233416</v>
      </c>
      <c r="F9" s="15">
        <f>SUM(F20:F24)</f>
        <v>314</v>
      </c>
      <c r="G9" s="15">
        <f>SUM(G20:G24)</f>
        <v>1262</v>
      </c>
      <c r="H9" s="15">
        <f>SUM(H20:H24)</f>
        <v>20</v>
      </c>
      <c r="I9" s="46" t="s">
        <v>46</v>
      </c>
      <c r="J9" s="15">
        <f>SUM(J20:J24)</f>
        <v>8135</v>
      </c>
      <c r="K9" s="15">
        <f>SUM(K20:K24)</f>
        <v>1439209</v>
      </c>
      <c r="L9" s="15">
        <v>7405.281220896429</v>
      </c>
      <c r="M9" s="44"/>
      <c r="N9" s="15"/>
    </row>
    <row r="10" spans="1:14" ht="30" customHeight="1">
      <c r="A10" s="14" t="s">
        <v>7</v>
      </c>
      <c r="B10" s="11"/>
      <c r="C10" s="23"/>
      <c r="D10" s="15">
        <v>68314</v>
      </c>
      <c r="E10" s="15">
        <v>68303</v>
      </c>
      <c r="F10" s="46">
        <v>11</v>
      </c>
      <c r="G10" s="46" t="s">
        <v>53</v>
      </c>
      <c r="H10" s="46" t="s">
        <v>53</v>
      </c>
      <c r="I10" s="46" t="s">
        <v>53</v>
      </c>
      <c r="J10" s="46" t="s">
        <v>53</v>
      </c>
      <c r="K10" s="15">
        <v>1111744</v>
      </c>
      <c r="L10" s="15">
        <v>18793.745245541373</v>
      </c>
      <c r="M10" s="44"/>
      <c r="N10" s="23"/>
    </row>
    <row r="11" spans="1:14" ht="15" customHeight="1">
      <c r="A11" s="14" t="s">
        <v>0</v>
      </c>
      <c r="B11" s="11"/>
      <c r="C11" s="24"/>
      <c r="D11" s="15">
        <v>108693</v>
      </c>
      <c r="E11" s="15">
        <v>94674</v>
      </c>
      <c r="F11" s="46" t="s">
        <v>53</v>
      </c>
      <c r="G11" s="46">
        <v>13928</v>
      </c>
      <c r="H11" s="46">
        <v>91</v>
      </c>
      <c r="I11" s="46" t="s">
        <v>53</v>
      </c>
      <c r="J11" s="46">
        <v>91</v>
      </c>
      <c r="K11" s="15">
        <v>168593</v>
      </c>
      <c r="L11" s="15">
        <v>2278.4685244749576</v>
      </c>
      <c r="M11" s="44"/>
      <c r="N11" s="23"/>
    </row>
    <row r="12" spans="1:14" ht="15" customHeight="1">
      <c r="A12" s="14" t="s">
        <v>8</v>
      </c>
      <c r="B12" s="11"/>
      <c r="C12" s="24"/>
      <c r="D12" s="15">
        <v>39361</v>
      </c>
      <c r="E12" s="46">
        <v>39051</v>
      </c>
      <c r="F12" s="46" t="s">
        <v>53</v>
      </c>
      <c r="G12" s="46">
        <v>310</v>
      </c>
      <c r="H12" s="46" t="s">
        <v>53</v>
      </c>
      <c r="I12" s="46" t="s">
        <v>53</v>
      </c>
      <c r="J12" s="46" t="s">
        <v>53</v>
      </c>
      <c r="K12" s="15">
        <v>129854</v>
      </c>
      <c r="L12" s="15">
        <v>5439.822378618407</v>
      </c>
      <c r="M12" s="44"/>
      <c r="N12" s="23"/>
    </row>
    <row r="13" spans="1:14" ht="15" customHeight="1">
      <c r="A13" s="14" t="s">
        <v>1</v>
      </c>
      <c r="B13" s="11"/>
      <c r="C13" s="24"/>
      <c r="D13" s="15">
        <v>88532</v>
      </c>
      <c r="E13" s="46">
        <v>87536</v>
      </c>
      <c r="F13" s="46" t="s">
        <v>53</v>
      </c>
      <c r="G13" s="46">
        <v>996</v>
      </c>
      <c r="H13" s="46" t="s">
        <v>53</v>
      </c>
      <c r="I13" s="46" t="s">
        <v>53</v>
      </c>
      <c r="J13" s="46">
        <v>11</v>
      </c>
      <c r="K13" s="15">
        <v>271760</v>
      </c>
      <c r="L13" s="15">
        <v>3743.353811399763</v>
      </c>
      <c r="M13" s="44"/>
      <c r="N13" s="23"/>
    </row>
    <row r="14" spans="1:14" ht="15.75" customHeight="1">
      <c r="A14" s="14" t="s">
        <v>2</v>
      </c>
      <c r="B14" s="11"/>
      <c r="C14" s="24"/>
      <c r="D14" s="15">
        <v>15268</v>
      </c>
      <c r="E14" s="46">
        <v>15268</v>
      </c>
      <c r="F14" s="46" t="s">
        <v>53</v>
      </c>
      <c r="G14" s="46" t="s">
        <v>53</v>
      </c>
      <c r="H14" s="46" t="s">
        <v>53</v>
      </c>
      <c r="I14" s="46" t="s">
        <v>53</v>
      </c>
      <c r="J14" s="46" t="s">
        <v>53</v>
      </c>
      <c r="K14" s="15">
        <v>91789</v>
      </c>
      <c r="L14" s="15">
        <v>12020.56050288109</v>
      </c>
      <c r="M14" s="44"/>
      <c r="N14" s="23"/>
    </row>
    <row r="15" spans="1:14" ht="30" customHeight="1">
      <c r="A15" s="14" t="s">
        <v>3</v>
      </c>
      <c r="B15" s="11"/>
      <c r="C15" s="24"/>
      <c r="D15" s="15">
        <v>16500</v>
      </c>
      <c r="E15" s="46">
        <v>16500</v>
      </c>
      <c r="F15" s="46" t="s">
        <v>53</v>
      </c>
      <c r="G15" s="46" t="s">
        <v>53</v>
      </c>
      <c r="H15" s="46" t="s">
        <v>53</v>
      </c>
      <c r="I15" s="46" t="s">
        <v>53</v>
      </c>
      <c r="J15" s="15">
        <v>588</v>
      </c>
      <c r="K15" s="15">
        <v>83424</v>
      </c>
      <c r="L15" s="15">
        <v>5062.135922330097</v>
      </c>
      <c r="M15" s="44"/>
      <c r="N15" s="23"/>
    </row>
    <row r="16" spans="1:14" ht="15" customHeight="1">
      <c r="A16" s="14" t="s">
        <v>4</v>
      </c>
      <c r="B16" s="11"/>
      <c r="C16" s="24"/>
      <c r="D16" s="15">
        <v>20271</v>
      </c>
      <c r="E16" s="46">
        <v>20271</v>
      </c>
      <c r="F16" s="46" t="s">
        <v>53</v>
      </c>
      <c r="G16" s="46" t="s">
        <v>53</v>
      </c>
      <c r="H16" s="46" t="s">
        <v>53</v>
      </c>
      <c r="I16" s="46" t="s">
        <v>53</v>
      </c>
      <c r="J16" s="46">
        <v>43</v>
      </c>
      <c r="K16" s="15">
        <v>99790</v>
      </c>
      <c r="L16" s="15">
        <v>5899.497487437186</v>
      </c>
      <c r="M16" s="44"/>
      <c r="N16" s="23"/>
    </row>
    <row r="17" spans="1:14" ht="15" customHeight="1">
      <c r="A17" s="14" t="s">
        <v>55</v>
      </c>
      <c r="B17" s="11"/>
      <c r="C17" s="24"/>
      <c r="D17" s="15">
        <v>39425</v>
      </c>
      <c r="E17" s="46">
        <v>39425</v>
      </c>
      <c r="F17" s="46" t="s">
        <v>53</v>
      </c>
      <c r="G17" s="46" t="s">
        <v>53</v>
      </c>
      <c r="H17" s="46" t="s">
        <v>53</v>
      </c>
      <c r="I17" s="46" t="s">
        <v>53</v>
      </c>
      <c r="J17" s="46">
        <v>414</v>
      </c>
      <c r="K17" s="15">
        <v>187816</v>
      </c>
      <c r="L17" s="15">
        <v>6666.051464063887</v>
      </c>
      <c r="M17" s="44"/>
      <c r="N17" s="23"/>
    </row>
    <row r="18" spans="1:14" ht="15" customHeight="1">
      <c r="A18" s="14" t="s">
        <v>56</v>
      </c>
      <c r="B18" s="11"/>
      <c r="C18" s="24"/>
      <c r="D18" s="15">
        <v>27791</v>
      </c>
      <c r="E18" s="46">
        <v>19992</v>
      </c>
      <c r="F18" s="46" t="s">
        <v>53</v>
      </c>
      <c r="G18" s="46">
        <v>7799</v>
      </c>
      <c r="H18" s="46" t="s">
        <v>53</v>
      </c>
      <c r="I18" s="46" t="s">
        <v>53</v>
      </c>
      <c r="J18" s="46">
        <v>368</v>
      </c>
      <c r="K18" s="15">
        <v>127164</v>
      </c>
      <c r="L18" s="15">
        <v>5050.399142142262</v>
      </c>
      <c r="M18" s="44"/>
      <c r="N18" s="23"/>
    </row>
    <row r="19" spans="1:14" ht="15" customHeight="1">
      <c r="A19" s="14" t="s">
        <v>66</v>
      </c>
      <c r="B19" s="11"/>
      <c r="C19" s="24"/>
      <c r="D19" s="15">
        <v>35641</v>
      </c>
      <c r="E19" s="46">
        <v>35641</v>
      </c>
      <c r="F19" s="46" t="s">
        <v>53</v>
      </c>
      <c r="G19" s="46" t="s">
        <v>53</v>
      </c>
      <c r="H19" s="46" t="s">
        <v>53</v>
      </c>
      <c r="I19" s="46" t="s">
        <v>53</v>
      </c>
      <c r="J19" s="46">
        <v>286</v>
      </c>
      <c r="K19" s="15">
        <v>212582</v>
      </c>
      <c r="L19" s="15">
        <v>9201.887282486365</v>
      </c>
      <c r="M19" s="44"/>
      <c r="N19" s="23"/>
    </row>
    <row r="20" spans="1:14" ht="30" customHeight="1">
      <c r="A20" s="14" t="s">
        <v>9</v>
      </c>
      <c r="B20" s="11"/>
      <c r="C20" s="24"/>
      <c r="D20" s="15">
        <v>36383</v>
      </c>
      <c r="E20" s="46">
        <v>36069</v>
      </c>
      <c r="F20" s="46">
        <v>314</v>
      </c>
      <c r="G20" s="46" t="s">
        <v>53</v>
      </c>
      <c r="H20" s="46" t="s">
        <v>53</v>
      </c>
      <c r="I20" s="46" t="s">
        <v>53</v>
      </c>
      <c r="J20" s="15">
        <v>37</v>
      </c>
      <c r="K20" s="15">
        <v>396528</v>
      </c>
      <c r="L20" s="15">
        <v>16989.203084832905</v>
      </c>
      <c r="M20" s="44"/>
      <c r="N20" s="23"/>
    </row>
    <row r="21" spans="1:14" ht="15" customHeight="1">
      <c r="A21" s="14" t="s">
        <v>10</v>
      </c>
      <c r="B21" s="11"/>
      <c r="C21" s="24"/>
      <c r="D21" s="15">
        <v>27397</v>
      </c>
      <c r="E21" s="46">
        <v>27397</v>
      </c>
      <c r="F21" s="46" t="s">
        <v>53</v>
      </c>
      <c r="G21" s="46" t="s">
        <v>53</v>
      </c>
      <c r="H21" s="46" t="s">
        <v>53</v>
      </c>
      <c r="I21" s="46" t="s">
        <v>53</v>
      </c>
      <c r="J21" s="46">
        <v>7</v>
      </c>
      <c r="K21" s="15">
        <v>58610</v>
      </c>
      <c r="L21" s="15">
        <v>2545.16241097794</v>
      </c>
      <c r="M21" s="44"/>
      <c r="N21" s="23"/>
    </row>
    <row r="22" spans="1:14" ht="15" customHeight="1">
      <c r="A22" s="14" t="s">
        <v>11</v>
      </c>
      <c r="B22" s="11"/>
      <c r="C22" s="24"/>
      <c r="D22" s="15">
        <v>91070</v>
      </c>
      <c r="E22" s="46">
        <v>90743</v>
      </c>
      <c r="F22" s="46" t="s">
        <v>53</v>
      </c>
      <c r="G22" s="46">
        <v>327</v>
      </c>
      <c r="H22" s="46" t="s">
        <v>53</v>
      </c>
      <c r="I22" s="46" t="s">
        <v>53</v>
      </c>
      <c r="J22" s="46">
        <v>351</v>
      </c>
      <c r="K22" s="15">
        <v>356632</v>
      </c>
      <c r="L22" s="15">
        <v>4393.64297154121</v>
      </c>
      <c r="M22" s="44"/>
      <c r="N22" s="23"/>
    </row>
    <row r="23" spans="1:14" ht="15" customHeight="1">
      <c r="A23" s="14" t="s">
        <v>12</v>
      </c>
      <c r="B23" s="11"/>
      <c r="C23" s="24"/>
      <c r="D23" s="15">
        <v>57942</v>
      </c>
      <c r="E23" s="46">
        <v>57007</v>
      </c>
      <c r="F23" s="46" t="s">
        <v>53</v>
      </c>
      <c r="G23" s="46">
        <v>935</v>
      </c>
      <c r="H23" s="46" t="s">
        <v>53</v>
      </c>
      <c r="I23" s="46" t="s">
        <v>53</v>
      </c>
      <c r="J23" s="15">
        <v>7720</v>
      </c>
      <c r="K23" s="15">
        <v>425316</v>
      </c>
      <c r="L23" s="15">
        <v>9115.411817655759</v>
      </c>
      <c r="M23" s="44"/>
      <c r="N23" s="23"/>
    </row>
    <row r="24" spans="1:14" ht="15" customHeight="1">
      <c r="A24" s="14" t="s">
        <v>13</v>
      </c>
      <c r="B24" s="11"/>
      <c r="C24" s="24"/>
      <c r="D24" s="15">
        <v>22220</v>
      </c>
      <c r="E24" s="46">
        <v>22200</v>
      </c>
      <c r="F24" s="46" t="s">
        <v>53</v>
      </c>
      <c r="G24" s="46" t="s">
        <v>53</v>
      </c>
      <c r="H24" s="46">
        <v>20</v>
      </c>
      <c r="I24" s="46" t="s">
        <v>53</v>
      </c>
      <c r="J24" s="15">
        <v>20</v>
      </c>
      <c r="K24" s="15">
        <v>202123</v>
      </c>
      <c r="L24" s="15">
        <v>10029.922588328702</v>
      </c>
      <c r="M24" s="44"/>
      <c r="N24" s="23"/>
    </row>
    <row r="25" spans="1:13" ht="6" customHeight="1" thickBot="1">
      <c r="A25" s="18"/>
      <c r="B25" s="19"/>
      <c r="C25" s="31"/>
      <c r="D25" s="15"/>
      <c r="E25" s="21"/>
      <c r="F25" s="17"/>
      <c r="G25" s="21"/>
      <c r="H25" s="21"/>
      <c r="I25" s="17"/>
      <c r="J25" s="20"/>
      <c r="K25" s="20"/>
      <c r="L25" s="20"/>
      <c r="M25" s="4"/>
    </row>
    <row r="26" spans="1:13" ht="15" customHeight="1">
      <c r="A26" s="69" t="s">
        <v>48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23"/>
      <c r="M26" s="4"/>
    </row>
    <row r="27" spans="1:13" ht="15" customHeight="1">
      <c r="A27" s="32" t="s">
        <v>68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3"/>
      <c r="M27" s="4"/>
    </row>
    <row r="28" spans="1:13" ht="15" customHeight="1">
      <c r="A28" s="32" t="s">
        <v>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23"/>
      <c r="M28" s="4"/>
    </row>
    <row r="29" spans="1:13" ht="15" customHeight="1">
      <c r="A29" s="32" t="s">
        <v>64</v>
      </c>
      <c r="B29" s="33"/>
      <c r="C29" s="33"/>
      <c r="D29" s="33"/>
      <c r="E29" s="33"/>
      <c r="F29" s="38"/>
      <c r="G29" s="38"/>
      <c r="H29" s="38"/>
      <c r="I29" s="39"/>
      <c r="J29" s="39"/>
      <c r="K29" s="39"/>
      <c r="L29" s="6"/>
      <c r="M29" s="3"/>
    </row>
    <row r="30" ht="15" customHeight="1">
      <c r="A30" s="32" t="s">
        <v>57</v>
      </c>
    </row>
  </sheetData>
  <mergeCells count="9">
    <mergeCell ref="A1:J1"/>
    <mergeCell ref="K2:L2"/>
    <mergeCell ref="L3:L4"/>
    <mergeCell ref="A26:K26"/>
    <mergeCell ref="K3:K4"/>
    <mergeCell ref="A3:A4"/>
    <mergeCell ref="E3:I3"/>
    <mergeCell ref="D3:D4"/>
    <mergeCell ref="J3:J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2008-03-03T00:48:07Z</cp:lastPrinted>
  <dcterms:modified xsi:type="dcterms:W3CDTF">2008-03-03T00:48:08Z</dcterms:modified>
  <cp:category/>
  <cp:version/>
  <cp:contentType/>
  <cp:contentStatus/>
</cp:coreProperties>
</file>