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(1)供給" sheetId="1" r:id="rId1"/>
    <sheet name="(2)月別販売量　(3)製造" sheetId="2" r:id="rId2"/>
  </sheets>
  <definedNames>
    <definedName name="_xlnm.Print_Area" localSheetId="0">'(1)供給'!$A$1:$AS$41</definedName>
    <definedName name="_xlnm.Print_Area" localSheetId="1">'(2)月別販売量　(3)製造'!$A$1:$M$49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<sst xmlns="http://schemas.openxmlformats.org/spreadsheetml/2006/main" count="138" uniqueCount="62">
  <si>
    <t>1)区域内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</si>
  <si>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</si>
  <si>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</si>
  <si>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</si>
  <si>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</si>
  <si>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</si>
  <si>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</si>
  <si>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</si>
  <si>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</si>
  <si>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</si>
  <si>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</si>
  <si>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</si>
  <si>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</si>
  <si>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</si>
  <si>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</si>
  <si>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</si>
  <si>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</si>
  <si>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販売量</t>
  </si>
  <si>
    <t>％</t>
  </si>
  <si>
    <t>区域内</t>
  </si>
  <si>
    <t>普及率</t>
  </si>
  <si>
    <t>MJ</t>
  </si>
  <si>
    <t>-</t>
  </si>
  <si>
    <t>資料  西部ガス(株)、九州ガス(株)、第一ガス(株)、小浜ガス(株)調</t>
  </si>
  <si>
    <t>標準熱量</t>
  </si>
  <si>
    <t>1)各年12月末現在である。</t>
  </si>
  <si>
    <t xml:space="preserve">(1)   供        給 </t>
  </si>
  <si>
    <t>需要家数</t>
  </si>
  <si>
    <t>メ ー タ ー 取 付 個 数</t>
  </si>
  <si>
    <t>＃ メ ー タ ー 調 定 個 数</t>
  </si>
  <si>
    <t>平成</t>
  </si>
  <si>
    <t>年</t>
  </si>
  <si>
    <t>千MJ</t>
  </si>
  <si>
    <t>年、区域</t>
  </si>
  <si>
    <r>
      <t xml:space="preserve">１１８    都  市  ガ  ス  事  業  </t>
    </r>
    <r>
      <rPr>
        <sz val="12"/>
        <color indexed="8"/>
        <rFont val="ＭＳ 明朝"/>
        <family val="1"/>
      </rPr>
      <t>（平成20年）</t>
    </r>
  </si>
  <si>
    <r>
      <t xml:space="preserve">１１８      都　市　ガ  ス  事  業  </t>
    </r>
    <r>
      <rPr>
        <sz val="12"/>
        <color indexed="8"/>
        <rFont val="ＭＳ 明朝"/>
        <family val="1"/>
      </rPr>
      <t>（平成20年） (続)</t>
    </r>
  </si>
  <si>
    <t>単位：千MJ</t>
  </si>
  <si>
    <t>20年</t>
  </si>
  <si>
    <t>月</t>
  </si>
  <si>
    <t>年、区域</t>
  </si>
  <si>
    <t>液化天然
ガ     ス</t>
  </si>
  <si>
    <t>2)</t>
  </si>
  <si>
    <t>液化天然
ガ     ス</t>
  </si>
  <si>
    <t>（千MJ）</t>
  </si>
  <si>
    <t>（㎏）</t>
  </si>
  <si>
    <t>-</t>
  </si>
  <si>
    <t>2）平成18年まで諫早、大村区域については、生産量の原料別内訳が得られなかったため、月別の原料消費量より案分計算で
   求めた推定値である。</t>
  </si>
  <si>
    <t>(2) 月  別  販  売  量</t>
  </si>
  <si>
    <t>年月</t>
  </si>
  <si>
    <t>深堀
末石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</si>
  <si>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</si>
  <si>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</si>
  <si>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</si>
  <si>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</si>
  <si>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</si>
  <si>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</si>
  <si>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</si>
  <si>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</si>
  <si>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</si>
  <si>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（千MJ）</t>
  </si>
  <si>
    <t>（㌔㍑）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</si>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</sst>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8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top" wrapText="1"/>
    </xf>
    <xf numFmtId="0" fontId="5" fillId="0" borderId="4" xfId="0" applyFont="1" applyFill="1" applyBorder="1" applyAlignment="1">
      <alignment horizontal="distributed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top" wrapText="1"/>
    </xf>
    <xf numFmtId="0" fontId="5" fillId="0" borderId="13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="85" zoomScaleNormal="85" zoomScaleSheetLayoutView="85" workbookViewId="0" topLeftCell="A1">
      <selection activeCell="B4" sqref="B4:D6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1" customWidth="1"/>
    <col min="14" max="15" width="2.875" style="21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31:34" ht="30" customHeight="1">
      <c r="AE2" s="11"/>
      <c r="AH2" s="11"/>
    </row>
    <row r="3" spans="1:45" ht="15" customHeight="1" thickBot="1">
      <c r="A3" s="4"/>
      <c r="B3" s="4" t="s">
        <v>26</v>
      </c>
      <c r="C3" s="4"/>
      <c r="D3" s="4"/>
      <c r="E3" s="4"/>
      <c r="F3" s="4"/>
      <c r="G3" s="22"/>
      <c r="H3" s="22"/>
      <c r="I3" s="22"/>
      <c r="J3" s="22"/>
      <c r="K3" s="22"/>
      <c r="L3" s="22"/>
      <c r="M3" s="22"/>
      <c r="N3" s="22"/>
      <c r="O3" s="2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"/>
      <c r="AG3" s="13"/>
      <c r="AH3" s="12"/>
      <c r="AI3" s="12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64" t="s">
        <v>33</v>
      </c>
      <c r="C4" s="64"/>
      <c r="D4" s="64"/>
      <c r="E4" s="6"/>
      <c r="F4" s="66" t="s">
        <v>27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2:45" ht="27" customHeight="1">
      <c r="B5" s="61"/>
      <c r="C5" s="61"/>
      <c r="D5" s="61"/>
      <c r="E5" s="6"/>
      <c r="F5" s="70" t="s">
        <v>28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3"/>
      <c r="Z5" s="70" t="s">
        <v>29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</row>
    <row r="6" spans="1:45" ht="27" customHeight="1">
      <c r="A6" s="14"/>
      <c r="B6" s="58"/>
      <c r="C6" s="58"/>
      <c r="D6" s="58"/>
      <c r="E6" s="5"/>
      <c r="F6" s="45" t="s">
        <v>2</v>
      </c>
      <c r="G6" s="45"/>
      <c r="H6" s="45"/>
      <c r="I6" s="45"/>
      <c r="J6" s="45" t="s">
        <v>3</v>
      </c>
      <c r="K6" s="45"/>
      <c r="L6" s="45"/>
      <c r="M6" s="45"/>
      <c r="N6" s="45" t="s">
        <v>4</v>
      </c>
      <c r="O6" s="45"/>
      <c r="P6" s="45"/>
      <c r="Q6" s="45"/>
      <c r="R6" s="45" t="s">
        <v>5</v>
      </c>
      <c r="S6" s="45"/>
      <c r="T6" s="45"/>
      <c r="U6" s="45"/>
      <c r="V6" s="45" t="s">
        <v>6</v>
      </c>
      <c r="W6" s="45"/>
      <c r="X6" s="45"/>
      <c r="Y6" s="45"/>
      <c r="Z6" s="45" t="s">
        <v>2</v>
      </c>
      <c r="AA6" s="45"/>
      <c r="AB6" s="45"/>
      <c r="AC6" s="45"/>
      <c r="AD6" s="45" t="s">
        <v>3</v>
      </c>
      <c r="AE6" s="45"/>
      <c r="AF6" s="45"/>
      <c r="AG6" s="45"/>
      <c r="AH6" s="45" t="s">
        <v>4</v>
      </c>
      <c r="AI6" s="45"/>
      <c r="AJ6" s="45"/>
      <c r="AK6" s="45"/>
      <c r="AL6" s="45" t="s">
        <v>5</v>
      </c>
      <c r="AM6" s="45"/>
      <c r="AN6" s="45"/>
      <c r="AO6" s="45"/>
      <c r="AP6" s="45" t="s">
        <v>6</v>
      </c>
      <c r="AQ6" s="45"/>
      <c r="AR6" s="45"/>
      <c r="AS6" s="46"/>
    </row>
    <row r="7" spans="1:45" ht="18.75" customHeight="1">
      <c r="A7" s="9"/>
      <c r="B7" s="9"/>
      <c r="C7" s="9"/>
      <c r="D7" s="9"/>
      <c r="E7" s="6"/>
      <c r="F7" s="72" t="s">
        <v>16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 t="s">
        <v>16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2:45" ht="32.25" customHeight="1">
      <c r="B8" s="18" t="s">
        <v>30</v>
      </c>
      <c r="C8" s="18">
        <v>17</v>
      </c>
      <c r="D8" s="18" t="s">
        <v>31</v>
      </c>
      <c r="E8" s="6"/>
      <c r="F8" s="36">
        <v>213939</v>
      </c>
      <c r="G8" s="37"/>
      <c r="H8" s="37"/>
      <c r="I8" s="37"/>
      <c r="J8" s="37">
        <v>196888</v>
      </c>
      <c r="K8" s="37"/>
      <c r="L8" s="37"/>
      <c r="M8" s="37"/>
      <c r="N8" s="37">
        <v>13160</v>
      </c>
      <c r="O8" s="37"/>
      <c r="P8" s="37"/>
      <c r="Q8" s="37"/>
      <c r="R8" s="37">
        <v>322</v>
      </c>
      <c r="S8" s="37"/>
      <c r="T8" s="37"/>
      <c r="U8" s="37"/>
      <c r="V8" s="37">
        <v>3569</v>
      </c>
      <c r="W8" s="37"/>
      <c r="X8" s="37"/>
      <c r="Y8" s="37"/>
      <c r="Z8" s="37">
        <v>192570</v>
      </c>
      <c r="AA8" s="37"/>
      <c r="AB8" s="37"/>
      <c r="AC8" s="37"/>
      <c r="AD8" s="37">
        <v>179080</v>
      </c>
      <c r="AE8" s="37"/>
      <c r="AF8" s="37"/>
      <c r="AG8" s="37"/>
      <c r="AH8" s="37">
        <v>10294</v>
      </c>
      <c r="AI8" s="37"/>
      <c r="AJ8" s="37"/>
      <c r="AK8" s="37"/>
      <c r="AL8" s="37">
        <v>273</v>
      </c>
      <c r="AM8" s="37"/>
      <c r="AN8" s="37"/>
      <c r="AO8" s="37"/>
      <c r="AP8" s="37">
        <v>2923</v>
      </c>
      <c r="AQ8" s="37"/>
      <c r="AR8" s="37"/>
      <c r="AS8" s="37"/>
    </row>
    <row r="9" spans="2:45" ht="32.25" customHeight="1">
      <c r="B9" s="17"/>
      <c r="C9" s="7">
        <v>18</v>
      </c>
      <c r="D9" s="17"/>
      <c r="E9" s="6"/>
      <c r="F9" s="36">
        <v>212720</v>
      </c>
      <c r="G9" s="37"/>
      <c r="H9" s="37"/>
      <c r="I9" s="37"/>
      <c r="J9" s="37">
        <v>195942</v>
      </c>
      <c r="K9" s="37"/>
      <c r="L9" s="37"/>
      <c r="M9" s="37"/>
      <c r="N9" s="37">
        <v>12900</v>
      </c>
      <c r="O9" s="37"/>
      <c r="P9" s="37"/>
      <c r="Q9" s="37"/>
      <c r="R9" s="37">
        <v>313</v>
      </c>
      <c r="S9" s="37"/>
      <c r="T9" s="37"/>
      <c r="U9" s="37"/>
      <c r="V9" s="37">
        <v>3565</v>
      </c>
      <c r="W9" s="37"/>
      <c r="X9" s="37"/>
      <c r="Y9" s="37"/>
      <c r="Z9" s="37">
        <v>190735</v>
      </c>
      <c r="AA9" s="37"/>
      <c r="AB9" s="37"/>
      <c r="AC9" s="37"/>
      <c r="AD9" s="37">
        <v>177594</v>
      </c>
      <c r="AE9" s="37"/>
      <c r="AF9" s="37"/>
      <c r="AG9" s="37"/>
      <c r="AH9" s="37">
        <v>9994</v>
      </c>
      <c r="AI9" s="37"/>
      <c r="AJ9" s="37"/>
      <c r="AK9" s="37"/>
      <c r="AL9" s="37">
        <v>262</v>
      </c>
      <c r="AM9" s="37"/>
      <c r="AN9" s="37"/>
      <c r="AO9" s="37"/>
      <c r="AP9" s="37">
        <v>2885</v>
      </c>
      <c r="AQ9" s="37"/>
      <c r="AR9" s="37"/>
      <c r="AS9" s="37"/>
    </row>
    <row r="10" spans="2:45" ht="32.25" customHeight="1">
      <c r="B10" s="17"/>
      <c r="C10" s="18">
        <v>19</v>
      </c>
      <c r="D10" s="17"/>
      <c r="E10" s="6"/>
      <c r="F10" s="36">
        <v>212216</v>
      </c>
      <c r="G10" s="37"/>
      <c r="H10" s="37"/>
      <c r="I10" s="37"/>
      <c r="J10" s="37">
        <v>195658</v>
      </c>
      <c r="K10" s="37"/>
      <c r="L10" s="37"/>
      <c r="M10" s="37"/>
      <c r="N10" s="37">
        <v>12663</v>
      </c>
      <c r="O10" s="37"/>
      <c r="P10" s="37"/>
      <c r="Q10" s="37"/>
      <c r="R10" s="37">
        <v>314</v>
      </c>
      <c r="S10" s="37"/>
      <c r="T10" s="37"/>
      <c r="U10" s="37"/>
      <c r="V10" s="37">
        <v>3581</v>
      </c>
      <c r="W10" s="37"/>
      <c r="X10" s="37"/>
      <c r="Y10" s="37"/>
      <c r="Z10" s="37">
        <v>189326</v>
      </c>
      <c r="AA10" s="37"/>
      <c r="AB10" s="37"/>
      <c r="AC10" s="37"/>
      <c r="AD10" s="37">
        <v>176446</v>
      </c>
      <c r="AE10" s="37"/>
      <c r="AF10" s="37"/>
      <c r="AG10" s="37"/>
      <c r="AH10" s="37">
        <v>9769</v>
      </c>
      <c r="AI10" s="37"/>
      <c r="AJ10" s="37"/>
      <c r="AK10" s="37"/>
      <c r="AL10" s="37">
        <v>264</v>
      </c>
      <c r="AM10" s="37"/>
      <c r="AN10" s="37"/>
      <c r="AO10" s="37"/>
      <c r="AP10" s="37">
        <v>2847</v>
      </c>
      <c r="AQ10" s="37"/>
      <c r="AR10" s="37"/>
      <c r="AS10" s="37"/>
    </row>
    <row r="11" spans="2:45" ht="12" customHeight="1">
      <c r="B11" s="17"/>
      <c r="C11" s="18"/>
      <c r="D11" s="17"/>
      <c r="E11" s="6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2:45" ht="32.25" customHeight="1">
      <c r="B12" s="17"/>
      <c r="C12" s="18">
        <v>20</v>
      </c>
      <c r="D12" s="17"/>
      <c r="E12" s="6"/>
      <c r="F12" s="36">
        <f>SUM(F14:I20)</f>
        <v>209285</v>
      </c>
      <c r="G12" s="37"/>
      <c r="H12" s="37"/>
      <c r="I12" s="37"/>
      <c r="J12" s="37">
        <f>SUM(J14:M20)</f>
        <v>193176</v>
      </c>
      <c r="K12" s="37"/>
      <c r="L12" s="37"/>
      <c r="M12" s="37"/>
      <c r="N12" s="37">
        <f>SUM(N14:Q20)</f>
        <v>12246</v>
      </c>
      <c r="O12" s="37"/>
      <c r="P12" s="37"/>
      <c r="Q12" s="37"/>
      <c r="R12" s="37">
        <f>SUM(R14:U20)</f>
        <v>313</v>
      </c>
      <c r="S12" s="37"/>
      <c r="T12" s="37"/>
      <c r="U12" s="37"/>
      <c r="V12" s="37">
        <f>SUM(V14:Y20)</f>
        <v>3550</v>
      </c>
      <c r="W12" s="37"/>
      <c r="X12" s="37"/>
      <c r="Y12" s="37"/>
      <c r="Z12" s="37">
        <f>SUM(Z14:AC20)</f>
        <v>186792</v>
      </c>
      <c r="AA12" s="37"/>
      <c r="AB12" s="37"/>
      <c r="AC12" s="37"/>
      <c r="AD12" s="37">
        <f>SUM(AD14:AG20)</f>
        <v>174325</v>
      </c>
      <c r="AE12" s="37"/>
      <c r="AF12" s="37"/>
      <c r="AG12" s="37"/>
      <c r="AH12" s="37">
        <f>SUM(AH14:AK20)</f>
        <v>9395</v>
      </c>
      <c r="AI12" s="37"/>
      <c r="AJ12" s="37"/>
      <c r="AK12" s="37"/>
      <c r="AL12" s="37">
        <f>SUM(AL14:AO20)</f>
        <v>264</v>
      </c>
      <c r="AM12" s="37"/>
      <c r="AN12" s="37"/>
      <c r="AO12" s="37"/>
      <c r="AP12" s="37">
        <f>SUM(AP14:AS20)</f>
        <v>2808</v>
      </c>
      <c r="AQ12" s="37"/>
      <c r="AR12" s="37"/>
      <c r="AS12" s="37"/>
    </row>
    <row r="13" spans="2:45" ht="12" customHeight="1">
      <c r="B13" s="17"/>
      <c r="C13" s="18"/>
      <c r="D13" s="17"/>
      <c r="E13" s="6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ht="32.25" customHeight="1">
      <c r="B14" s="65" t="s">
        <v>7</v>
      </c>
      <c r="C14" s="65"/>
      <c r="D14" s="65"/>
      <c r="E14" s="6"/>
      <c r="F14" s="36">
        <f>SUM(J14:Y14)</f>
        <v>118535</v>
      </c>
      <c r="G14" s="37"/>
      <c r="H14" s="37"/>
      <c r="I14" s="37"/>
      <c r="J14" s="38">
        <v>109349</v>
      </c>
      <c r="K14" s="38"/>
      <c r="L14" s="38"/>
      <c r="M14" s="38"/>
      <c r="N14" s="38">
        <v>7069</v>
      </c>
      <c r="O14" s="38"/>
      <c r="P14" s="38"/>
      <c r="Q14" s="38"/>
      <c r="R14" s="68">
        <v>201</v>
      </c>
      <c r="S14" s="68"/>
      <c r="T14" s="68"/>
      <c r="U14" s="68"/>
      <c r="V14" s="38">
        <v>1916</v>
      </c>
      <c r="W14" s="38"/>
      <c r="X14" s="38"/>
      <c r="Y14" s="38"/>
      <c r="Z14" s="38">
        <f>SUM(AD14:AS14)</f>
        <v>105424</v>
      </c>
      <c r="AA14" s="38"/>
      <c r="AB14" s="38"/>
      <c r="AC14" s="38"/>
      <c r="AD14" s="38">
        <v>98443</v>
      </c>
      <c r="AE14" s="38"/>
      <c r="AF14" s="38"/>
      <c r="AG14" s="38"/>
      <c r="AH14" s="38">
        <v>5383</v>
      </c>
      <c r="AI14" s="38"/>
      <c r="AJ14" s="38"/>
      <c r="AK14" s="38"/>
      <c r="AL14" s="68">
        <v>171</v>
      </c>
      <c r="AM14" s="68"/>
      <c r="AN14" s="68"/>
      <c r="AO14" s="68"/>
      <c r="AP14" s="38">
        <v>1427</v>
      </c>
      <c r="AQ14" s="38"/>
      <c r="AR14" s="38"/>
      <c r="AS14" s="38"/>
    </row>
    <row r="15" spans="2:45" ht="32.25" customHeight="1">
      <c r="B15" s="65" t="s">
        <v>14</v>
      </c>
      <c r="C15" s="65"/>
      <c r="D15" s="65"/>
      <c r="E15" s="6"/>
      <c r="F15" s="36">
        <f aca="true" t="shared" si="0" ref="F15:F20">SUM(J15:Y15)</f>
        <v>2404</v>
      </c>
      <c r="G15" s="37"/>
      <c r="H15" s="37"/>
      <c r="I15" s="37"/>
      <c r="J15" s="69">
        <v>2304</v>
      </c>
      <c r="K15" s="69"/>
      <c r="L15" s="69"/>
      <c r="M15" s="69"/>
      <c r="N15" s="69">
        <v>71</v>
      </c>
      <c r="O15" s="69"/>
      <c r="P15" s="69"/>
      <c r="Q15" s="69"/>
      <c r="R15" s="69" t="s">
        <v>22</v>
      </c>
      <c r="S15" s="69"/>
      <c r="T15" s="69"/>
      <c r="U15" s="69"/>
      <c r="V15" s="69">
        <v>29</v>
      </c>
      <c r="W15" s="69"/>
      <c r="X15" s="69"/>
      <c r="Y15" s="69"/>
      <c r="Z15" s="38">
        <f aca="true" t="shared" si="1" ref="Z15:Z20">SUM(AD15:AS15)</f>
        <v>2051</v>
      </c>
      <c r="AA15" s="38"/>
      <c r="AB15" s="38"/>
      <c r="AC15" s="38"/>
      <c r="AD15" s="69">
        <v>1979</v>
      </c>
      <c r="AE15" s="69"/>
      <c r="AF15" s="69"/>
      <c r="AG15" s="69"/>
      <c r="AH15" s="69">
        <v>50</v>
      </c>
      <c r="AI15" s="69"/>
      <c r="AJ15" s="69"/>
      <c r="AK15" s="69"/>
      <c r="AL15" s="69" t="s">
        <v>22</v>
      </c>
      <c r="AM15" s="69"/>
      <c r="AN15" s="69"/>
      <c r="AO15" s="69"/>
      <c r="AP15" s="69">
        <v>22</v>
      </c>
      <c r="AQ15" s="69"/>
      <c r="AR15" s="69"/>
      <c r="AS15" s="69"/>
    </row>
    <row r="16" spans="2:45" ht="32.25" customHeight="1">
      <c r="B16" s="65" t="s">
        <v>8</v>
      </c>
      <c r="C16" s="65"/>
      <c r="D16" s="65"/>
      <c r="E16" s="6"/>
      <c r="F16" s="36">
        <f t="shared" si="0"/>
        <v>44445</v>
      </c>
      <c r="G16" s="37"/>
      <c r="H16" s="37"/>
      <c r="I16" s="37"/>
      <c r="J16" s="38">
        <v>40739</v>
      </c>
      <c r="K16" s="38"/>
      <c r="L16" s="38"/>
      <c r="M16" s="38"/>
      <c r="N16" s="38">
        <v>2855</v>
      </c>
      <c r="O16" s="38"/>
      <c r="P16" s="38"/>
      <c r="Q16" s="38"/>
      <c r="R16" s="68">
        <v>56</v>
      </c>
      <c r="S16" s="68"/>
      <c r="T16" s="68"/>
      <c r="U16" s="68"/>
      <c r="V16" s="68">
        <v>795</v>
      </c>
      <c r="W16" s="68"/>
      <c r="X16" s="68"/>
      <c r="Y16" s="68"/>
      <c r="Z16" s="38">
        <f t="shared" si="1"/>
        <v>39310</v>
      </c>
      <c r="AA16" s="38"/>
      <c r="AB16" s="38"/>
      <c r="AC16" s="38"/>
      <c r="AD16" s="38">
        <v>36436</v>
      </c>
      <c r="AE16" s="38"/>
      <c r="AF16" s="38"/>
      <c r="AG16" s="38"/>
      <c r="AH16" s="38">
        <v>2148</v>
      </c>
      <c r="AI16" s="38"/>
      <c r="AJ16" s="38"/>
      <c r="AK16" s="38"/>
      <c r="AL16" s="68">
        <v>50</v>
      </c>
      <c r="AM16" s="68"/>
      <c r="AN16" s="68"/>
      <c r="AO16" s="68"/>
      <c r="AP16" s="68">
        <v>676</v>
      </c>
      <c r="AQ16" s="68"/>
      <c r="AR16" s="68"/>
      <c r="AS16" s="68"/>
    </row>
    <row r="17" spans="2:45" ht="32.25" customHeight="1">
      <c r="B17" s="65" t="s">
        <v>9</v>
      </c>
      <c r="C17" s="65"/>
      <c r="D17" s="65"/>
      <c r="E17" s="6"/>
      <c r="F17" s="36">
        <f t="shared" si="0"/>
        <v>5781</v>
      </c>
      <c r="G17" s="37"/>
      <c r="H17" s="37"/>
      <c r="I17" s="37"/>
      <c r="J17" s="38">
        <v>5237</v>
      </c>
      <c r="K17" s="38"/>
      <c r="L17" s="38"/>
      <c r="M17" s="38"/>
      <c r="N17" s="68">
        <v>356</v>
      </c>
      <c r="O17" s="68"/>
      <c r="P17" s="68"/>
      <c r="Q17" s="68"/>
      <c r="R17" s="68">
        <v>26</v>
      </c>
      <c r="S17" s="68"/>
      <c r="T17" s="68"/>
      <c r="U17" s="68"/>
      <c r="V17" s="68">
        <v>162</v>
      </c>
      <c r="W17" s="68"/>
      <c r="X17" s="68"/>
      <c r="Y17" s="68"/>
      <c r="Z17" s="38">
        <f t="shared" si="1"/>
        <v>5144</v>
      </c>
      <c r="AA17" s="38"/>
      <c r="AB17" s="38"/>
      <c r="AC17" s="38"/>
      <c r="AD17" s="38">
        <v>4707</v>
      </c>
      <c r="AE17" s="38"/>
      <c r="AF17" s="38"/>
      <c r="AG17" s="38"/>
      <c r="AH17" s="68">
        <v>277</v>
      </c>
      <c r="AI17" s="68"/>
      <c r="AJ17" s="68"/>
      <c r="AK17" s="68"/>
      <c r="AL17" s="68">
        <v>23</v>
      </c>
      <c r="AM17" s="68"/>
      <c r="AN17" s="68"/>
      <c r="AO17" s="68"/>
      <c r="AP17" s="68">
        <v>137</v>
      </c>
      <c r="AQ17" s="68"/>
      <c r="AR17" s="68"/>
      <c r="AS17" s="68"/>
    </row>
    <row r="18" spans="2:45" ht="32.25" customHeight="1">
      <c r="B18" s="65" t="s">
        <v>10</v>
      </c>
      <c r="C18" s="65"/>
      <c r="D18" s="65"/>
      <c r="E18" s="6"/>
      <c r="F18" s="36">
        <f t="shared" si="0"/>
        <v>21061</v>
      </c>
      <c r="G18" s="37"/>
      <c r="H18" s="37"/>
      <c r="I18" s="37"/>
      <c r="J18" s="69">
        <v>19587</v>
      </c>
      <c r="K18" s="69"/>
      <c r="L18" s="69"/>
      <c r="M18" s="69"/>
      <c r="N18" s="69">
        <v>1108</v>
      </c>
      <c r="O18" s="69"/>
      <c r="P18" s="69"/>
      <c r="Q18" s="69"/>
      <c r="R18" s="69">
        <v>30</v>
      </c>
      <c r="S18" s="69"/>
      <c r="T18" s="69"/>
      <c r="U18" s="69"/>
      <c r="V18" s="69">
        <v>336</v>
      </c>
      <c r="W18" s="69"/>
      <c r="X18" s="69"/>
      <c r="Y18" s="69"/>
      <c r="Z18" s="38">
        <f t="shared" si="1"/>
        <v>19261</v>
      </c>
      <c r="AA18" s="38"/>
      <c r="AB18" s="38"/>
      <c r="AC18" s="38"/>
      <c r="AD18" s="69">
        <v>18058</v>
      </c>
      <c r="AE18" s="69"/>
      <c r="AF18" s="69"/>
      <c r="AG18" s="69"/>
      <c r="AH18" s="69">
        <v>895</v>
      </c>
      <c r="AI18" s="69"/>
      <c r="AJ18" s="69"/>
      <c r="AK18" s="69"/>
      <c r="AL18" s="69">
        <v>20</v>
      </c>
      <c r="AM18" s="69"/>
      <c r="AN18" s="69"/>
      <c r="AO18" s="69"/>
      <c r="AP18" s="69">
        <v>288</v>
      </c>
      <c r="AQ18" s="69"/>
      <c r="AR18" s="69"/>
      <c r="AS18" s="69"/>
    </row>
    <row r="19" spans="2:45" ht="32.25" customHeight="1">
      <c r="B19" s="65" t="s">
        <v>11</v>
      </c>
      <c r="C19" s="65"/>
      <c r="D19" s="65"/>
      <c r="E19" s="6"/>
      <c r="F19" s="36">
        <f t="shared" si="0"/>
        <v>15862</v>
      </c>
      <c r="G19" s="37"/>
      <c r="H19" s="37"/>
      <c r="I19" s="37"/>
      <c r="J19" s="69">
        <v>14954</v>
      </c>
      <c r="K19" s="69"/>
      <c r="L19" s="69"/>
      <c r="M19" s="69"/>
      <c r="N19" s="69">
        <v>630</v>
      </c>
      <c r="O19" s="69"/>
      <c r="P19" s="69"/>
      <c r="Q19" s="69"/>
      <c r="R19" s="69" t="s">
        <v>22</v>
      </c>
      <c r="S19" s="69"/>
      <c r="T19" s="69"/>
      <c r="U19" s="69"/>
      <c r="V19" s="69">
        <v>278</v>
      </c>
      <c r="W19" s="69"/>
      <c r="X19" s="69"/>
      <c r="Y19" s="69"/>
      <c r="Z19" s="38">
        <f t="shared" si="1"/>
        <v>14695</v>
      </c>
      <c r="AA19" s="38"/>
      <c r="AB19" s="38"/>
      <c r="AC19" s="38"/>
      <c r="AD19" s="69">
        <v>13942</v>
      </c>
      <c r="AE19" s="69"/>
      <c r="AF19" s="69"/>
      <c r="AG19" s="69"/>
      <c r="AH19" s="69">
        <v>521</v>
      </c>
      <c r="AI19" s="69"/>
      <c r="AJ19" s="69"/>
      <c r="AK19" s="69"/>
      <c r="AL19" s="69" t="s">
        <v>22</v>
      </c>
      <c r="AM19" s="69"/>
      <c r="AN19" s="69"/>
      <c r="AO19" s="69"/>
      <c r="AP19" s="69">
        <v>232</v>
      </c>
      <c r="AQ19" s="69"/>
      <c r="AR19" s="69"/>
      <c r="AS19" s="69"/>
    </row>
    <row r="20" spans="1:45" ht="32.25" customHeight="1">
      <c r="A20" s="9"/>
      <c r="B20" s="47" t="s">
        <v>12</v>
      </c>
      <c r="C20" s="47"/>
      <c r="D20" s="47"/>
      <c r="E20" s="6"/>
      <c r="F20" s="36">
        <f t="shared" si="0"/>
        <v>1197</v>
      </c>
      <c r="G20" s="37"/>
      <c r="H20" s="37"/>
      <c r="I20" s="37"/>
      <c r="J20" s="39">
        <v>1006</v>
      </c>
      <c r="K20" s="39"/>
      <c r="L20" s="39"/>
      <c r="M20" s="39"/>
      <c r="N20" s="39">
        <v>157</v>
      </c>
      <c r="O20" s="39"/>
      <c r="P20" s="39"/>
      <c r="Q20" s="39"/>
      <c r="R20" s="39" t="s">
        <v>22</v>
      </c>
      <c r="S20" s="39"/>
      <c r="T20" s="39"/>
      <c r="U20" s="39"/>
      <c r="V20" s="39">
        <v>34</v>
      </c>
      <c r="W20" s="39"/>
      <c r="X20" s="39"/>
      <c r="Y20" s="39"/>
      <c r="Z20" s="38">
        <f t="shared" si="1"/>
        <v>907</v>
      </c>
      <c r="AA20" s="38"/>
      <c r="AB20" s="38"/>
      <c r="AC20" s="38"/>
      <c r="AD20" s="39">
        <v>760</v>
      </c>
      <c r="AE20" s="39"/>
      <c r="AF20" s="39"/>
      <c r="AG20" s="39"/>
      <c r="AH20" s="39">
        <v>121</v>
      </c>
      <c r="AI20" s="39"/>
      <c r="AJ20" s="39"/>
      <c r="AK20" s="39"/>
      <c r="AL20" s="39" t="s">
        <v>22</v>
      </c>
      <c r="AM20" s="39"/>
      <c r="AN20" s="39"/>
      <c r="AO20" s="39"/>
      <c r="AP20" s="39">
        <v>26</v>
      </c>
      <c r="AQ20" s="39"/>
      <c r="AR20" s="39"/>
      <c r="AS20" s="39"/>
    </row>
    <row r="21" spans="1:45" ht="12" customHeight="1" thickBot="1">
      <c r="A21" s="4"/>
      <c r="B21" s="8"/>
      <c r="C21" s="8"/>
      <c r="D21" s="8"/>
      <c r="E21" s="4"/>
      <c r="F21" s="19"/>
      <c r="G21" s="22"/>
      <c r="H21" s="22"/>
      <c r="I21" s="22"/>
      <c r="J21" s="22"/>
      <c r="K21" s="22"/>
      <c r="L21" s="22"/>
      <c r="M21" s="22"/>
      <c r="N21" s="22"/>
      <c r="O21" s="2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3"/>
      <c r="AC21" s="3"/>
      <c r="AD21" s="3"/>
      <c r="AE21" s="3"/>
      <c r="AF21" s="3"/>
      <c r="AG21" s="3"/>
      <c r="AH21" s="3"/>
      <c r="AI21" s="3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6" ht="27" customHeight="1">
      <c r="B22" s="61" t="s">
        <v>33</v>
      </c>
      <c r="C22" s="64"/>
      <c r="D22" s="64"/>
      <c r="E22" s="6"/>
      <c r="F22" s="48" t="s">
        <v>0</v>
      </c>
      <c r="G22" s="49"/>
      <c r="H22" s="49"/>
      <c r="I22" s="49"/>
      <c r="J22" s="50"/>
      <c r="K22" s="54" t="s">
        <v>19</v>
      </c>
      <c r="L22" s="55"/>
      <c r="M22" s="55"/>
      <c r="N22" s="55"/>
      <c r="O22" s="56"/>
      <c r="P22" s="60" t="s">
        <v>24</v>
      </c>
      <c r="Q22" s="61"/>
      <c r="R22" s="61"/>
      <c r="S22" s="61"/>
      <c r="T22" s="62"/>
      <c r="U22" s="63" t="s">
        <v>17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9"/>
    </row>
    <row r="23" spans="1:46" ht="27" customHeight="1">
      <c r="A23" s="14"/>
      <c r="B23" s="58"/>
      <c r="C23" s="58"/>
      <c r="D23" s="58"/>
      <c r="E23" s="5"/>
      <c r="F23" s="51" t="s">
        <v>1</v>
      </c>
      <c r="G23" s="52"/>
      <c r="H23" s="52"/>
      <c r="I23" s="52"/>
      <c r="J23" s="53"/>
      <c r="K23" s="57" t="s">
        <v>20</v>
      </c>
      <c r="L23" s="58"/>
      <c r="M23" s="58"/>
      <c r="N23" s="58"/>
      <c r="O23" s="59"/>
      <c r="P23" s="57"/>
      <c r="Q23" s="58"/>
      <c r="R23" s="58"/>
      <c r="S23" s="58"/>
      <c r="T23" s="59"/>
      <c r="U23" s="45" t="s">
        <v>2</v>
      </c>
      <c r="V23" s="45"/>
      <c r="W23" s="45"/>
      <c r="X23" s="45"/>
      <c r="Y23" s="45"/>
      <c r="Z23" s="46" t="s">
        <v>3</v>
      </c>
      <c r="AA23" s="74"/>
      <c r="AB23" s="74"/>
      <c r="AC23" s="74"/>
      <c r="AD23" s="75"/>
      <c r="AE23" s="45" t="s">
        <v>4</v>
      </c>
      <c r="AF23" s="45"/>
      <c r="AG23" s="45"/>
      <c r="AH23" s="45"/>
      <c r="AI23" s="45"/>
      <c r="AJ23" s="45" t="s">
        <v>5</v>
      </c>
      <c r="AK23" s="45"/>
      <c r="AL23" s="45"/>
      <c r="AM23" s="45"/>
      <c r="AN23" s="45"/>
      <c r="AO23" s="45" t="s">
        <v>6</v>
      </c>
      <c r="AP23" s="45"/>
      <c r="AQ23" s="45"/>
      <c r="AR23" s="45"/>
      <c r="AS23" s="46"/>
      <c r="AT23" s="9"/>
    </row>
    <row r="24" spans="1:46" ht="18.75" customHeight="1">
      <c r="A24" s="9"/>
      <c r="B24" s="9"/>
      <c r="C24" s="9"/>
      <c r="D24" s="9"/>
      <c r="E24" s="6"/>
      <c r="F24" s="33" t="s">
        <v>15</v>
      </c>
      <c r="G24" s="34"/>
      <c r="H24" s="34"/>
      <c r="I24" s="34"/>
      <c r="J24" s="34"/>
      <c r="K24" s="32" t="s">
        <v>18</v>
      </c>
      <c r="L24" s="32"/>
      <c r="M24" s="32"/>
      <c r="N24" s="32"/>
      <c r="O24" s="32"/>
      <c r="P24" s="32" t="s">
        <v>21</v>
      </c>
      <c r="Q24" s="32"/>
      <c r="R24" s="32"/>
      <c r="S24" s="32"/>
      <c r="T24" s="32"/>
      <c r="U24" s="32" t="s">
        <v>32</v>
      </c>
      <c r="V24" s="32"/>
      <c r="W24" s="32"/>
      <c r="X24" s="32"/>
      <c r="Y24" s="32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9"/>
    </row>
    <row r="25" spans="2:45" ht="32.25" customHeight="1">
      <c r="B25" s="18" t="s">
        <v>30</v>
      </c>
      <c r="C25" s="18">
        <v>17</v>
      </c>
      <c r="D25" s="18" t="s">
        <v>31</v>
      </c>
      <c r="E25" s="6"/>
      <c r="F25" s="36">
        <v>270429</v>
      </c>
      <c r="G25" s="37"/>
      <c r="H25" s="37"/>
      <c r="I25" s="37"/>
      <c r="J25" s="37"/>
      <c r="K25" s="30">
        <v>79.1</v>
      </c>
      <c r="L25" s="30"/>
      <c r="M25" s="30"/>
      <c r="N25" s="30"/>
      <c r="O25" s="30"/>
      <c r="P25" s="41" t="s">
        <v>13</v>
      </c>
      <c r="Q25" s="41"/>
      <c r="R25" s="41"/>
      <c r="S25" s="41"/>
      <c r="T25" s="41"/>
      <c r="U25" s="37">
        <v>4406136</v>
      </c>
      <c r="V25" s="37"/>
      <c r="W25" s="37"/>
      <c r="X25" s="37"/>
      <c r="Y25" s="37"/>
      <c r="Z25" s="37">
        <v>2250591</v>
      </c>
      <c r="AA25" s="37"/>
      <c r="AB25" s="37"/>
      <c r="AC25" s="37"/>
      <c r="AD25" s="37"/>
      <c r="AE25" s="37">
        <v>691108</v>
      </c>
      <c r="AF25" s="37"/>
      <c r="AG25" s="37"/>
      <c r="AH25" s="37"/>
      <c r="AI25" s="37"/>
      <c r="AJ25" s="37">
        <v>638256</v>
      </c>
      <c r="AK25" s="37"/>
      <c r="AL25" s="37"/>
      <c r="AM25" s="37"/>
      <c r="AN25" s="37"/>
      <c r="AO25" s="37">
        <v>826181</v>
      </c>
      <c r="AP25" s="37"/>
      <c r="AQ25" s="37"/>
      <c r="AR25" s="37"/>
      <c r="AS25" s="37"/>
    </row>
    <row r="26" spans="2:45" ht="32.25" customHeight="1">
      <c r="B26" s="17"/>
      <c r="C26" s="7">
        <v>18</v>
      </c>
      <c r="D26" s="17"/>
      <c r="E26" s="6"/>
      <c r="F26" s="36">
        <v>273376</v>
      </c>
      <c r="G26" s="37"/>
      <c r="H26" s="37"/>
      <c r="I26" s="37"/>
      <c r="J26" s="37"/>
      <c r="K26" s="30">
        <v>77.8</v>
      </c>
      <c r="L26" s="30"/>
      <c r="M26" s="30"/>
      <c r="N26" s="30"/>
      <c r="O26" s="30"/>
      <c r="P26" s="41" t="s">
        <v>13</v>
      </c>
      <c r="Q26" s="41"/>
      <c r="R26" s="41"/>
      <c r="S26" s="41"/>
      <c r="T26" s="41"/>
      <c r="U26" s="37">
        <v>4434026</v>
      </c>
      <c r="V26" s="37"/>
      <c r="W26" s="37"/>
      <c r="X26" s="37"/>
      <c r="Y26" s="37"/>
      <c r="Z26" s="37">
        <v>2271059</v>
      </c>
      <c r="AA26" s="37"/>
      <c r="AB26" s="37"/>
      <c r="AC26" s="37"/>
      <c r="AD26" s="37"/>
      <c r="AE26" s="37">
        <v>710710</v>
      </c>
      <c r="AF26" s="37"/>
      <c r="AG26" s="37"/>
      <c r="AH26" s="37"/>
      <c r="AI26" s="37"/>
      <c r="AJ26" s="37">
        <v>607129</v>
      </c>
      <c r="AK26" s="37"/>
      <c r="AL26" s="37"/>
      <c r="AM26" s="37"/>
      <c r="AN26" s="37"/>
      <c r="AO26" s="37">
        <v>845128</v>
      </c>
      <c r="AP26" s="37"/>
      <c r="AQ26" s="37"/>
      <c r="AR26" s="37"/>
      <c r="AS26" s="37"/>
    </row>
    <row r="27" spans="2:45" ht="32.25" customHeight="1">
      <c r="B27" s="17"/>
      <c r="C27" s="18">
        <v>19</v>
      </c>
      <c r="D27" s="17"/>
      <c r="E27" s="6"/>
      <c r="F27" s="36">
        <v>274341</v>
      </c>
      <c r="G27" s="37"/>
      <c r="H27" s="37"/>
      <c r="I27" s="37"/>
      <c r="J27" s="37"/>
      <c r="K27" s="30">
        <v>77.3548248347859</v>
      </c>
      <c r="L27" s="30"/>
      <c r="M27" s="30"/>
      <c r="N27" s="30"/>
      <c r="O27" s="30"/>
      <c r="P27" s="41" t="s">
        <v>13</v>
      </c>
      <c r="Q27" s="41"/>
      <c r="R27" s="41"/>
      <c r="S27" s="41"/>
      <c r="T27" s="41"/>
      <c r="U27" s="37">
        <v>4288979</v>
      </c>
      <c r="V27" s="37"/>
      <c r="W27" s="37"/>
      <c r="X27" s="37"/>
      <c r="Y27" s="37"/>
      <c r="Z27" s="37">
        <v>2135942</v>
      </c>
      <c r="AA27" s="37"/>
      <c r="AB27" s="37"/>
      <c r="AC27" s="37"/>
      <c r="AD27" s="37"/>
      <c r="AE27" s="37">
        <v>694070</v>
      </c>
      <c r="AF27" s="37"/>
      <c r="AG27" s="37"/>
      <c r="AH27" s="37"/>
      <c r="AI27" s="37"/>
      <c r="AJ27" s="37">
        <v>619188</v>
      </c>
      <c r="AK27" s="37"/>
      <c r="AL27" s="37"/>
      <c r="AM27" s="37"/>
      <c r="AN27" s="37"/>
      <c r="AO27" s="37">
        <v>839779</v>
      </c>
      <c r="AP27" s="37"/>
      <c r="AQ27" s="37"/>
      <c r="AR27" s="37"/>
      <c r="AS27" s="37"/>
    </row>
    <row r="28" spans="2:45" ht="12" customHeight="1">
      <c r="B28" s="17"/>
      <c r="C28" s="18"/>
      <c r="D28" s="17"/>
      <c r="E28" s="6"/>
      <c r="F28" s="10"/>
      <c r="G28" s="1"/>
      <c r="H28" s="1"/>
      <c r="I28" s="1"/>
      <c r="J28" s="1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32.25" customHeight="1">
      <c r="B29" s="17"/>
      <c r="C29" s="18">
        <v>20</v>
      </c>
      <c r="D29" s="17"/>
      <c r="E29" s="6"/>
      <c r="F29" s="36">
        <f>SUM(F31:J37)</f>
        <v>275553</v>
      </c>
      <c r="G29" s="37"/>
      <c r="H29" s="37"/>
      <c r="I29" s="37"/>
      <c r="J29" s="37"/>
      <c r="K29" s="30">
        <f>F12/F29*100</f>
        <v>75.95090599630561</v>
      </c>
      <c r="L29" s="30"/>
      <c r="M29" s="30"/>
      <c r="N29" s="30"/>
      <c r="O29" s="30"/>
      <c r="P29" s="41" t="s">
        <v>13</v>
      </c>
      <c r="Q29" s="41"/>
      <c r="R29" s="41"/>
      <c r="S29" s="41"/>
      <c r="T29" s="41"/>
      <c r="U29" s="40">
        <f>SUM(U31:Y37)</f>
        <v>4329407</v>
      </c>
      <c r="V29" s="40"/>
      <c r="W29" s="40"/>
      <c r="X29" s="40"/>
      <c r="Y29" s="40"/>
      <c r="Z29" s="40">
        <f>SUM(Z31:AD37)</f>
        <v>2132448</v>
      </c>
      <c r="AA29" s="40"/>
      <c r="AB29" s="40"/>
      <c r="AC29" s="40"/>
      <c r="AD29" s="40"/>
      <c r="AE29" s="40">
        <f>SUM(AE31:AI37)</f>
        <v>698625</v>
      </c>
      <c r="AF29" s="40"/>
      <c r="AG29" s="40"/>
      <c r="AH29" s="40"/>
      <c r="AI29" s="40"/>
      <c r="AJ29" s="40">
        <f>SUM(AJ31:AN37)</f>
        <v>615462</v>
      </c>
      <c r="AK29" s="40"/>
      <c r="AL29" s="40"/>
      <c r="AM29" s="40"/>
      <c r="AN29" s="40"/>
      <c r="AO29" s="40">
        <f>SUM(AO31:AS37)</f>
        <v>882872</v>
      </c>
      <c r="AP29" s="40"/>
      <c r="AQ29" s="40"/>
      <c r="AR29" s="40"/>
      <c r="AS29" s="40"/>
    </row>
    <row r="30" spans="2:45" ht="12" customHeight="1">
      <c r="B30" s="17"/>
      <c r="C30" s="18"/>
      <c r="D30" s="17"/>
      <c r="E30" s="6"/>
      <c r="F30" s="10"/>
      <c r="G30" s="1"/>
      <c r="H30" s="1"/>
      <c r="I30" s="1"/>
      <c r="J30" s="1"/>
      <c r="K30" s="16"/>
      <c r="L30" s="16"/>
      <c r="M30" s="16"/>
      <c r="N30" s="16"/>
      <c r="O30" s="16"/>
      <c r="P30" s="15"/>
      <c r="Q30" s="15"/>
      <c r="R30" s="15"/>
      <c r="S30" s="15"/>
      <c r="T30" s="1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32.25" customHeight="1">
      <c r="B31" s="65" t="s">
        <v>7</v>
      </c>
      <c r="C31" s="65"/>
      <c r="D31" s="65"/>
      <c r="E31" s="6"/>
      <c r="F31" s="36">
        <v>143750</v>
      </c>
      <c r="G31" s="37"/>
      <c r="H31" s="37"/>
      <c r="I31" s="37"/>
      <c r="J31" s="37"/>
      <c r="K31" s="30">
        <f>F14/F31*100</f>
        <v>82.45913043478261</v>
      </c>
      <c r="L31" s="30"/>
      <c r="M31" s="30"/>
      <c r="N31" s="30"/>
      <c r="O31" s="30"/>
      <c r="P31" s="43">
        <v>46</v>
      </c>
      <c r="Q31" s="43"/>
      <c r="R31" s="43"/>
      <c r="S31" s="43"/>
      <c r="T31" s="43"/>
      <c r="U31" s="38">
        <f>SUM(Z31:AS31)</f>
        <v>2269110</v>
      </c>
      <c r="V31" s="38"/>
      <c r="W31" s="38"/>
      <c r="X31" s="38"/>
      <c r="Y31" s="38"/>
      <c r="Z31" s="38">
        <v>1254223</v>
      </c>
      <c r="AA31" s="38"/>
      <c r="AB31" s="38"/>
      <c r="AC31" s="38"/>
      <c r="AD31" s="38"/>
      <c r="AE31" s="38">
        <v>409300</v>
      </c>
      <c r="AF31" s="38"/>
      <c r="AG31" s="38"/>
      <c r="AH31" s="38"/>
      <c r="AI31" s="38"/>
      <c r="AJ31" s="38">
        <v>160785</v>
      </c>
      <c r="AK31" s="38"/>
      <c r="AL31" s="38"/>
      <c r="AM31" s="38"/>
      <c r="AN31" s="38"/>
      <c r="AO31" s="38">
        <v>444802</v>
      </c>
      <c r="AP31" s="38"/>
      <c r="AQ31" s="38"/>
      <c r="AR31" s="38"/>
      <c r="AS31" s="38"/>
    </row>
    <row r="32" spans="2:45" ht="32.25" customHeight="1">
      <c r="B32" s="65" t="s">
        <v>14</v>
      </c>
      <c r="C32" s="65"/>
      <c r="D32" s="65"/>
      <c r="E32" s="6"/>
      <c r="F32" s="44">
        <v>3442</v>
      </c>
      <c r="G32" s="39"/>
      <c r="H32" s="39"/>
      <c r="I32" s="39"/>
      <c r="J32" s="39"/>
      <c r="K32" s="30">
        <f aca="true" t="shared" si="2" ref="K32:K37">F15/F32*100</f>
        <v>69.84311446833237</v>
      </c>
      <c r="L32" s="30"/>
      <c r="M32" s="30"/>
      <c r="N32" s="30"/>
      <c r="O32" s="30"/>
      <c r="P32" s="43">
        <v>62.8</v>
      </c>
      <c r="Q32" s="43"/>
      <c r="R32" s="43"/>
      <c r="S32" s="43"/>
      <c r="T32" s="43"/>
      <c r="U32" s="38">
        <f aca="true" t="shared" si="3" ref="U32:U37">SUM(Z32:AS32)</f>
        <v>31396</v>
      </c>
      <c r="V32" s="38"/>
      <c r="W32" s="38"/>
      <c r="X32" s="38"/>
      <c r="Y32" s="38"/>
      <c r="Z32" s="39">
        <v>24400</v>
      </c>
      <c r="AA32" s="39"/>
      <c r="AB32" s="39"/>
      <c r="AC32" s="39"/>
      <c r="AD32" s="39"/>
      <c r="AE32" s="39">
        <v>2887</v>
      </c>
      <c r="AF32" s="39"/>
      <c r="AG32" s="39"/>
      <c r="AH32" s="39"/>
      <c r="AI32" s="39"/>
      <c r="AJ32" s="39" t="s">
        <v>22</v>
      </c>
      <c r="AK32" s="39"/>
      <c r="AL32" s="39"/>
      <c r="AM32" s="39"/>
      <c r="AN32" s="39"/>
      <c r="AO32" s="39">
        <v>4109</v>
      </c>
      <c r="AP32" s="39"/>
      <c r="AQ32" s="39"/>
      <c r="AR32" s="39"/>
      <c r="AS32" s="39"/>
    </row>
    <row r="33" spans="2:45" ht="32.25" customHeight="1">
      <c r="B33" s="65" t="s">
        <v>8</v>
      </c>
      <c r="C33" s="65"/>
      <c r="D33" s="65"/>
      <c r="E33" s="6"/>
      <c r="F33" s="36">
        <v>59384</v>
      </c>
      <c r="G33" s="37"/>
      <c r="H33" s="37"/>
      <c r="I33" s="37"/>
      <c r="J33" s="37"/>
      <c r="K33" s="30">
        <f t="shared" si="2"/>
        <v>74.84339215950425</v>
      </c>
      <c r="L33" s="30"/>
      <c r="M33" s="30"/>
      <c r="N33" s="30"/>
      <c r="O33" s="30"/>
      <c r="P33" s="43">
        <v>46</v>
      </c>
      <c r="Q33" s="43"/>
      <c r="R33" s="43"/>
      <c r="S33" s="43"/>
      <c r="T33" s="43"/>
      <c r="U33" s="38">
        <f t="shared" si="3"/>
        <v>1076477</v>
      </c>
      <c r="V33" s="38"/>
      <c r="W33" s="38"/>
      <c r="X33" s="38"/>
      <c r="Y33" s="38"/>
      <c r="Z33" s="38">
        <v>431166</v>
      </c>
      <c r="AA33" s="38"/>
      <c r="AB33" s="38"/>
      <c r="AC33" s="38"/>
      <c r="AD33" s="38"/>
      <c r="AE33" s="38">
        <v>148536</v>
      </c>
      <c r="AF33" s="38"/>
      <c r="AG33" s="38"/>
      <c r="AH33" s="38"/>
      <c r="AI33" s="38"/>
      <c r="AJ33" s="38">
        <v>320637</v>
      </c>
      <c r="AK33" s="38"/>
      <c r="AL33" s="38"/>
      <c r="AM33" s="38"/>
      <c r="AN33" s="38"/>
      <c r="AO33" s="38">
        <v>176138</v>
      </c>
      <c r="AP33" s="38"/>
      <c r="AQ33" s="38"/>
      <c r="AR33" s="38"/>
      <c r="AS33" s="38"/>
    </row>
    <row r="34" spans="2:45" ht="32.25" customHeight="1">
      <c r="B34" s="65" t="s">
        <v>9</v>
      </c>
      <c r="C34" s="65"/>
      <c r="D34" s="65"/>
      <c r="E34" s="6"/>
      <c r="F34" s="36">
        <v>10253</v>
      </c>
      <c r="G34" s="37"/>
      <c r="H34" s="37"/>
      <c r="I34" s="37"/>
      <c r="J34" s="37"/>
      <c r="K34" s="30">
        <f t="shared" si="2"/>
        <v>56.38349751292304</v>
      </c>
      <c r="L34" s="30"/>
      <c r="M34" s="30"/>
      <c r="N34" s="30"/>
      <c r="O34" s="30"/>
      <c r="P34" s="43">
        <v>46</v>
      </c>
      <c r="Q34" s="43"/>
      <c r="R34" s="43"/>
      <c r="S34" s="43"/>
      <c r="T34" s="43"/>
      <c r="U34" s="38">
        <f t="shared" si="3"/>
        <v>124003</v>
      </c>
      <c r="V34" s="38"/>
      <c r="W34" s="38"/>
      <c r="X34" s="38"/>
      <c r="Y34" s="38"/>
      <c r="Z34" s="38">
        <v>55313</v>
      </c>
      <c r="AA34" s="38"/>
      <c r="AB34" s="38"/>
      <c r="AC34" s="38"/>
      <c r="AD34" s="38"/>
      <c r="AE34" s="38">
        <v>13566</v>
      </c>
      <c r="AF34" s="38"/>
      <c r="AG34" s="38"/>
      <c r="AH34" s="38"/>
      <c r="AI34" s="38"/>
      <c r="AJ34" s="29">
        <v>1322</v>
      </c>
      <c r="AK34" s="29"/>
      <c r="AL34" s="29"/>
      <c r="AM34" s="29"/>
      <c r="AN34" s="29"/>
      <c r="AO34" s="38">
        <v>53802</v>
      </c>
      <c r="AP34" s="38"/>
      <c r="AQ34" s="38"/>
      <c r="AR34" s="38"/>
      <c r="AS34" s="38"/>
    </row>
    <row r="35" spans="2:45" ht="32.25" customHeight="1">
      <c r="B35" s="65" t="s">
        <v>10</v>
      </c>
      <c r="C35" s="65"/>
      <c r="D35" s="65"/>
      <c r="E35" s="6"/>
      <c r="F35" s="44">
        <v>30443</v>
      </c>
      <c r="G35" s="39"/>
      <c r="H35" s="39"/>
      <c r="I35" s="39"/>
      <c r="J35" s="39"/>
      <c r="K35" s="30">
        <f t="shared" si="2"/>
        <v>69.18174949906383</v>
      </c>
      <c r="L35" s="30"/>
      <c r="M35" s="30"/>
      <c r="N35" s="30"/>
      <c r="O35" s="30"/>
      <c r="P35" s="42">
        <v>46</v>
      </c>
      <c r="Q35" s="42"/>
      <c r="R35" s="42"/>
      <c r="S35" s="42"/>
      <c r="T35" s="42"/>
      <c r="U35" s="38">
        <f t="shared" si="3"/>
        <v>465320</v>
      </c>
      <c r="V35" s="38"/>
      <c r="W35" s="38"/>
      <c r="X35" s="38"/>
      <c r="Y35" s="38"/>
      <c r="Z35" s="39">
        <v>210312</v>
      </c>
      <c r="AA35" s="39"/>
      <c r="AB35" s="39"/>
      <c r="AC35" s="39"/>
      <c r="AD35" s="39"/>
      <c r="AE35" s="39">
        <v>62316</v>
      </c>
      <c r="AF35" s="39"/>
      <c r="AG35" s="39"/>
      <c r="AH35" s="39"/>
      <c r="AI35" s="39"/>
      <c r="AJ35" s="39">
        <v>132718</v>
      </c>
      <c r="AK35" s="39"/>
      <c r="AL35" s="39"/>
      <c r="AM35" s="39"/>
      <c r="AN35" s="39"/>
      <c r="AO35" s="39">
        <v>59974</v>
      </c>
      <c r="AP35" s="39"/>
      <c r="AQ35" s="39"/>
      <c r="AR35" s="39"/>
      <c r="AS35" s="39"/>
    </row>
    <row r="36" spans="2:45" ht="32.25" customHeight="1">
      <c r="B36" s="65" t="s">
        <v>11</v>
      </c>
      <c r="C36" s="65"/>
      <c r="D36" s="65"/>
      <c r="E36" s="6"/>
      <c r="F36" s="44">
        <v>26610</v>
      </c>
      <c r="G36" s="39"/>
      <c r="H36" s="39"/>
      <c r="I36" s="39"/>
      <c r="J36" s="39"/>
      <c r="K36" s="30">
        <f t="shared" si="2"/>
        <v>59.60916948515595</v>
      </c>
      <c r="L36" s="30"/>
      <c r="M36" s="30"/>
      <c r="N36" s="30"/>
      <c r="O36" s="30"/>
      <c r="P36" s="42">
        <v>46</v>
      </c>
      <c r="Q36" s="42"/>
      <c r="R36" s="42"/>
      <c r="S36" s="42"/>
      <c r="T36" s="42"/>
      <c r="U36" s="38">
        <f t="shared" si="3"/>
        <v>345322</v>
      </c>
      <c r="V36" s="38"/>
      <c r="W36" s="38"/>
      <c r="X36" s="38"/>
      <c r="Y36" s="38"/>
      <c r="Z36" s="39">
        <v>151621</v>
      </c>
      <c r="AA36" s="39"/>
      <c r="AB36" s="39"/>
      <c r="AC36" s="39"/>
      <c r="AD36" s="39"/>
      <c r="AE36" s="39">
        <v>52777</v>
      </c>
      <c r="AF36" s="39"/>
      <c r="AG36" s="39"/>
      <c r="AH36" s="39"/>
      <c r="AI36" s="39"/>
      <c r="AJ36" s="39" t="s">
        <v>22</v>
      </c>
      <c r="AK36" s="39"/>
      <c r="AL36" s="39"/>
      <c r="AM36" s="39"/>
      <c r="AN36" s="39"/>
      <c r="AO36" s="39">
        <v>140924</v>
      </c>
      <c r="AP36" s="39"/>
      <c r="AQ36" s="39"/>
      <c r="AR36" s="39"/>
      <c r="AS36" s="39"/>
    </row>
    <row r="37" spans="1:45" ht="32.25" customHeight="1">
      <c r="A37" s="9"/>
      <c r="B37" s="47" t="s">
        <v>12</v>
      </c>
      <c r="C37" s="47"/>
      <c r="D37" s="47"/>
      <c r="E37" s="6"/>
      <c r="F37" s="44">
        <v>1671</v>
      </c>
      <c r="G37" s="39"/>
      <c r="H37" s="39"/>
      <c r="I37" s="39"/>
      <c r="J37" s="39"/>
      <c r="K37" s="30">
        <f t="shared" si="2"/>
        <v>71.63375224416517</v>
      </c>
      <c r="L37" s="30"/>
      <c r="M37" s="30"/>
      <c r="N37" s="30"/>
      <c r="O37" s="30"/>
      <c r="P37" s="42">
        <v>62.8</v>
      </c>
      <c r="Q37" s="42"/>
      <c r="R37" s="42"/>
      <c r="S37" s="42"/>
      <c r="T37" s="42"/>
      <c r="U37" s="38">
        <f t="shared" si="3"/>
        <v>17779</v>
      </c>
      <c r="V37" s="38"/>
      <c r="W37" s="38"/>
      <c r="X37" s="38"/>
      <c r="Y37" s="38"/>
      <c r="Z37" s="39">
        <v>5413</v>
      </c>
      <c r="AA37" s="39"/>
      <c r="AB37" s="39"/>
      <c r="AC37" s="39"/>
      <c r="AD37" s="39"/>
      <c r="AE37" s="39">
        <v>9243</v>
      </c>
      <c r="AF37" s="39"/>
      <c r="AG37" s="39"/>
      <c r="AH37" s="39"/>
      <c r="AI37" s="39"/>
      <c r="AJ37" s="39" t="s">
        <v>22</v>
      </c>
      <c r="AK37" s="39"/>
      <c r="AL37" s="39"/>
      <c r="AM37" s="39"/>
      <c r="AN37" s="39"/>
      <c r="AO37" s="39">
        <v>3123</v>
      </c>
      <c r="AP37" s="39"/>
      <c r="AQ37" s="39"/>
      <c r="AR37" s="39"/>
      <c r="AS37" s="39"/>
    </row>
    <row r="38" spans="1:45" ht="12" customHeight="1" thickBot="1">
      <c r="A38" s="4"/>
      <c r="B38" s="8"/>
      <c r="C38" s="8"/>
      <c r="D38" s="8"/>
      <c r="E38" s="4"/>
      <c r="F38" s="20"/>
      <c r="G38" s="22"/>
      <c r="H38" s="22"/>
      <c r="I38" s="22"/>
      <c r="J38" s="22"/>
      <c r="K38" s="22"/>
      <c r="L38" s="22"/>
      <c r="M38" s="22"/>
      <c r="N38" s="22"/>
      <c r="O38" s="2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ht="16.5" customHeight="1">
      <c r="B39" s="9" t="s">
        <v>25</v>
      </c>
    </row>
    <row r="40" ht="15" customHeight="1">
      <c r="B40" s="2" t="s">
        <v>23</v>
      </c>
    </row>
    <row r="41" ht="15" customHeight="1"/>
  </sheetData>
  <mergeCells count="257">
    <mergeCell ref="AJ23:AN23"/>
    <mergeCell ref="F9:I9"/>
    <mergeCell ref="F5:Y5"/>
    <mergeCell ref="Z23:AD23"/>
    <mergeCell ref="AE23:AI23"/>
    <mergeCell ref="F16:I16"/>
    <mergeCell ref="F15:I15"/>
    <mergeCell ref="F14:I14"/>
    <mergeCell ref="F10:I10"/>
    <mergeCell ref="F20:I20"/>
    <mergeCell ref="F19:I19"/>
    <mergeCell ref="F18:I18"/>
    <mergeCell ref="F17:I17"/>
    <mergeCell ref="N6:Q6"/>
    <mergeCell ref="N7:Q7"/>
    <mergeCell ref="F8:I8"/>
    <mergeCell ref="F7:I7"/>
    <mergeCell ref="F6:I6"/>
    <mergeCell ref="N8:Q8"/>
    <mergeCell ref="J6:M6"/>
    <mergeCell ref="N9:Q9"/>
    <mergeCell ref="N10:Q10"/>
    <mergeCell ref="N14:Q14"/>
    <mergeCell ref="N15:Q15"/>
    <mergeCell ref="N16:Q16"/>
    <mergeCell ref="N17:Q17"/>
    <mergeCell ref="N18:Q18"/>
    <mergeCell ref="N19:Q19"/>
    <mergeCell ref="N20:Q20"/>
    <mergeCell ref="J20:M20"/>
    <mergeCell ref="J19:M19"/>
    <mergeCell ref="J18:M18"/>
    <mergeCell ref="J17:M17"/>
    <mergeCell ref="J16:M16"/>
    <mergeCell ref="J15:M15"/>
    <mergeCell ref="J7:M7"/>
    <mergeCell ref="J14:M14"/>
    <mergeCell ref="J10:M10"/>
    <mergeCell ref="J9:M9"/>
    <mergeCell ref="J8:M8"/>
    <mergeCell ref="J12:M12"/>
    <mergeCell ref="R14:U14"/>
    <mergeCell ref="R15:U15"/>
    <mergeCell ref="R16:U16"/>
    <mergeCell ref="R17:U17"/>
    <mergeCell ref="R18:U18"/>
    <mergeCell ref="R19:U19"/>
    <mergeCell ref="R20:U20"/>
    <mergeCell ref="V20:Y20"/>
    <mergeCell ref="V19:Y19"/>
    <mergeCell ref="V18:Y18"/>
    <mergeCell ref="V17:Y17"/>
    <mergeCell ref="V16:Y16"/>
    <mergeCell ref="V15:Y15"/>
    <mergeCell ref="V14:Y14"/>
    <mergeCell ref="R7:U7"/>
    <mergeCell ref="V7:Y7"/>
    <mergeCell ref="V10:Y10"/>
    <mergeCell ref="V9:Y9"/>
    <mergeCell ref="V8:Y8"/>
    <mergeCell ref="R8:U8"/>
    <mergeCell ref="R9:U9"/>
    <mergeCell ref="R10:U10"/>
    <mergeCell ref="V6:Y6"/>
    <mergeCell ref="R6:U6"/>
    <mergeCell ref="Z5:AS5"/>
    <mergeCell ref="AP6:AS6"/>
    <mergeCell ref="Z20:AC20"/>
    <mergeCell ref="Z19:AC19"/>
    <mergeCell ref="Z18:AC18"/>
    <mergeCell ref="Z17:AC17"/>
    <mergeCell ref="Z9:AC9"/>
    <mergeCell ref="Z8:AC8"/>
    <mergeCell ref="Z16:AC16"/>
    <mergeCell ref="Z15:AC15"/>
    <mergeCell ref="Z14:AC14"/>
    <mergeCell ref="Z10:AC10"/>
    <mergeCell ref="Z7:AC7"/>
    <mergeCell ref="Z6:AC6"/>
    <mergeCell ref="AD20:AG20"/>
    <mergeCell ref="AD19:AG19"/>
    <mergeCell ref="AD18:AG18"/>
    <mergeCell ref="AD17:AG17"/>
    <mergeCell ref="AD16:AG16"/>
    <mergeCell ref="AD15:AG15"/>
    <mergeCell ref="AD14:AG14"/>
    <mergeCell ref="AD10:AG10"/>
    <mergeCell ref="AD7:AG7"/>
    <mergeCell ref="AD6:AG6"/>
    <mergeCell ref="AH6:AK6"/>
    <mergeCell ref="AH15:AK15"/>
    <mergeCell ref="AH14:AK14"/>
    <mergeCell ref="AH10:AK10"/>
    <mergeCell ref="AH9:AK9"/>
    <mergeCell ref="AH8:AK8"/>
    <mergeCell ref="AD9:AG9"/>
    <mergeCell ref="AD8:AG8"/>
    <mergeCell ref="AH20:AK20"/>
    <mergeCell ref="AH19:AK19"/>
    <mergeCell ref="AH18:AK18"/>
    <mergeCell ref="AH17:AK17"/>
    <mergeCell ref="AH16:AK16"/>
    <mergeCell ref="AP20:AS20"/>
    <mergeCell ref="AP19:AS19"/>
    <mergeCell ref="AP18:AS18"/>
    <mergeCell ref="AP17:AS17"/>
    <mergeCell ref="AP16:AS16"/>
    <mergeCell ref="AL20:AO20"/>
    <mergeCell ref="AL19:AO19"/>
    <mergeCell ref="AL18:AO18"/>
    <mergeCell ref="AL17:AO17"/>
    <mergeCell ref="AP8:AS8"/>
    <mergeCell ref="AP7:AS7"/>
    <mergeCell ref="AP15:AS15"/>
    <mergeCell ref="AP14:AS14"/>
    <mergeCell ref="AP10:AS10"/>
    <mergeCell ref="AP9:AS9"/>
    <mergeCell ref="AL9:AO9"/>
    <mergeCell ref="AL8:AO8"/>
    <mergeCell ref="AL16:AO16"/>
    <mergeCell ref="AL15:AO15"/>
    <mergeCell ref="AL14:AO14"/>
    <mergeCell ref="AL10:AO10"/>
    <mergeCell ref="AL7:AO7"/>
    <mergeCell ref="AL6:AO6"/>
    <mergeCell ref="F4:AS4"/>
    <mergeCell ref="B20:D20"/>
    <mergeCell ref="B19:D19"/>
    <mergeCell ref="B18:D18"/>
    <mergeCell ref="B17:D17"/>
    <mergeCell ref="B16:D16"/>
    <mergeCell ref="B15:D15"/>
    <mergeCell ref="B14:D14"/>
    <mergeCell ref="B4:D6"/>
    <mergeCell ref="B22:D23"/>
    <mergeCell ref="B31:D31"/>
    <mergeCell ref="B32:D32"/>
    <mergeCell ref="B33:D33"/>
    <mergeCell ref="B34:D34"/>
    <mergeCell ref="B35:D35"/>
    <mergeCell ref="B36:D36"/>
    <mergeCell ref="AO23:AS23"/>
    <mergeCell ref="B37:D37"/>
    <mergeCell ref="F22:J22"/>
    <mergeCell ref="F23:J23"/>
    <mergeCell ref="K22:O22"/>
    <mergeCell ref="K23:O23"/>
    <mergeCell ref="P22:T23"/>
    <mergeCell ref="U22:AS22"/>
    <mergeCell ref="U23:Y23"/>
    <mergeCell ref="P37:T37"/>
    <mergeCell ref="AH12:AK12"/>
    <mergeCell ref="AL12:AO12"/>
    <mergeCell ref="AP12:AS12"/>
    <mergeCell ref="Z35:AD35"/>
    <mergeCell ref="Z34:AD34"/>
    <mergeCell ref="Z33:AD33"/>
    <mergeCell ref="Z32:AD32"/>
    <mergeCell ref="Z31:AD31"/>
    <mergeCell ref="Z27:AD27"/>
    <mergeCell ref="Z26:AD26"/>
    <mergeCell ref="V12:Y12"/>
    <mergeCell ref="Z12:AC12"/>
    <mergeCell ref="AD12:AG12"/>
    <mergeCell ref="F36:J36"/>
    <mergeCell ref="F35:J35"/>
    <mergeCell ref="F34:J34"/>
    <mergeCell ref="F33:J33"/>
    <mergeCell ref="F32:J32"/>
    <mergeCell ref="F31:J31"/>
    <mergeCell ref="F27:J27"/>
    <mergeCell ref="F37:J37"/>
    <mergeCell ref="P33:T33"/>
    <mergeCell ref="P32:T32"/>
    <mergeCell ref="P31:T31"/>
    <mergeCell ref="Z25:AD25"/>
    <mergeCell ref="F25:J25"/>
    <mergeCell ref="P36:T36"/>
    <mergeCell ref="P35:T35"/>
    <mergeCell ref="P34:T34"/>
    <mergeCell ref="P27:T27"/>
    <mergeCell ref="P26:T26"/>
    <mergeCell ref="P25:T25"/>
    <mergeCell ref="F29:J29"/>
    <mergeCell ref="U29:Y29"/>
    <mergeCell ref="Z36:AD36"/>
    <mergeCell ref="F26:J26"/>
    <mergeCell ref="Z37:AD37"/>
    <mergeCell ref="Z24:AD24"/>
    <mergeCell ref="P29:T29"/>
    <mergeCell ref="K37:O37"/>
    <mergeCell ref="K36:O36"/>
    <mergeCell ref="K35:O35"/>
    <mergeCell ref="K34:O34"/>
    <mergeCell ref="K26:O26"/>
    <mergeCell ref="AE24:AI24"/>
    <mergeCell ref="AJ24:AN24"/>
    <mergeCell ref="Z29:AD29"/>
    <mergeCell ref="AE37:AI37"/>
    <mergeCell ref="AE36:AI36"/>
    <mergeCell ref="AE35:AI35"/>
    <mergeCell ref="AE34:AI34"/>
    <mergeCell ref="AE33:AI33"/>
    <mergeCell ref="AE32:AI32"/>
    <mergeCell ref="AE31:AI31"/>
    <mergeCell ref="K25:O25"/>
    <mergeCell ref="K33:O33"/>
    <mergeCell ref="K32:O32"/>
    <mergeCell ref="K31:O31"/>
    <mergeCell ref="K27:O27"/>
    <mergeCell ref="K29:O29"/>
    <mergeCell ref="U26:Y26"/>
    <mergeCell ref="U25:Y25"/>
    <mergeCell ref="U37:Y37"/>
    <mergeCell ref="U36:Y36"/>
    <mergeCell ref="U35:Y35"/>
    <mergeCell ref="U34:Y34"/>
    <mergeCell ref="U33:Y33"/>
    <mergeCell ref="U32:Y32"/>
    <mergeCell ref="U31:Y31"/>
    <mergeCell ref="U27:Y27"/>
    <mergeCell ref="AE27:AI27"/>
    <mergeCell ref="AE29:AI29"/>
    <mergeCell ref="AJ25:AN25"/>
    <mergeCell ref="AJ26:AN26"/>
    <mergeCell ref="AE26:AI26"/>
    <mergeCell ref="AE25:AI25"/>
    <mergeCell ref="AJ27:AN27"/>
    <mergeCell ref="AJ31:AN31"/>
    <mergeCell ref="AJ32:AN32"/>
    <mergeCell ref="AJ33:AN33"/>
    <mergeCell ref="AJ29:AN29"/>
    <mergeCell ref="AJ34:AN34"/>
    <mergeCell ref="AJ35:AN35"/>
    <mergeCell ref="AJ36:AN36"/>
    <mergeCell ref="AJ37:AN37"/>
    <mergeCell ref="AO37:AS37"/>
    <mergeCell ref="AO36:AS36"/>
    <mergeCell ref="AO35:AS35"/>
    <mergeCell ref="AO34:AS34"/>
    <mergeCell ref="AO26:AS26"/>
    <mergeCell ref="AO25:AS25"/>
    <mergeCell ref="AO33:AS33"/>
    <mergeCell ref="AO32:AS32"/>
    <mergeCell ref="AO31:AS31"/>
    <mergeCell ref="AO27:AS27"/>
    <mergeCell ref="AO29:AS29"/>
    <mergeCell ref="A1:AS1"/>
    <mergeCell ref="AH7:AK7"/>
    <mergeCell ref="F24:J24"/>
    <mergeCell ref="K24:O24"/>
    <mergeCell ref="P24:T24"/>
    <mergeCell ref="U24:Y24"/>
    <mergeCell ref="AO24:AS24"/>
    <mergeCell ref="F12:I12"/>
    <mergeCell ref="N12:Q12"/>
    <mergeCell ref="R12:U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view="pageBreakPreview" zoomScale="85" zoomScaleNormal="70" zoomScaleSheetLayoutView="85" workbookViewId="0" topLeftCell="A1">
      <selection activeCell="B4" sqref="B4:D4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5" customHeight="1"/>
    <row r="3" spans="1:13" ht="15" customHeight="1" thickBot="1">
      <c r="A3" s="4"/>
      <c r="B3" s="4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76" t="s">
        <v>36</v>
      </c>
    </row>
    <row r="4" spans="1:13" ht="40.5" customHeight="1">
      <c r="A4" s="77"/>
      <c r="B4" s="67" t="s">
        <v>48</v>
      </c>
      <c r="C4" s="67"/>
      <c r="D4" s="67"/>
      <c r="E4" s="78"/>
      <c r="F4" s="79" t="s">
        <v>2</v>
      </c>
      <c r="G4" s="79" t="s">
        <v>7</v>
      </c>
      <c r="H4" s="80" t="s">
        <v>49</v>
      </c>
      <c r="I4" s="79" t="s">
        <v>8</v>
      </c>
      <c r="J4" s="79" t="s">
        <v>9</v>
      </c>
      <c r="K4" s="79" t="s">
        <v>10</v>
      </c>
      <c r="L4" s="79" t="s">
        <v>11</v>
      </c>
      <c r="M4" s="26" t="s">
        <v>12</v>
      </c>
    </row>
    <row r="5" spans="1:13" ht="16.5" customHeight="1">
      <c r="A5" s="9"/>
      <c r="B5" s="81"/>
      <c r="C5" s="81"/>
      <c r="D5" s="81"/>
      <c r="E5" s="6"/>
      <c r="F5" s="28"/>
      <c r="G5" s="28"/>
      <c r="H5" s="82"/>
      <c r="I5" s="28"/>
      <c r="J5" s="28"/>
      <c r="K5" s="28"/>
      <c r="L5" s="28"/>
      <c r="M5" s="28"/>
    </row>
    <row r="6" spans="2:13" ht="26.25" customHeight="1">
      <c r="B6" s="18" t="s">
        <v>30</v>
      </c>
      <c r="C6" s="18">
        <v>17</v>
      </c>
      <c r="D6" s="18" t="s">
        <v>31</v>
      </c>
      <c r="E6" s="6"/>
      <c r="F6" s="1">
        <v>4406136</v>
      </c>
      <c r="G6" s="1">
        <v>2198547</v>
      </c>
      <c r="H6" s="1">
        <v>32572</v>
      </c>
      <c r="I6" s="1">
        <v>1216573</v>
      </c>
      <c r="J6" s="1">
        <v>121713</v>
      </c>
      <c r="K6" s="1">
        <v>463535</v>
      </c>
      <c r="L6" s="1">
        <v>354377</v>
      </c>
      <c r="M6" s="1">
        <v>18819</v>
      </c>
    </row>
    <row r="7" spans="2:13" ht="26.25" customHeight="1">
      <c r="B7" s="7"/>
      <c r="C7" s="7">
        <v>18</v>
      </c>
      <c r="D7" s="7"/>
      <c r="E7" s="6"/>
      <c r="F7" s="1">
        <v>4434026</v>
      </c>
      <c r="G7" s="1">
        <v>2240626</v>
      </c>
      <c r="H7" s="1">
        <v>32436</v>
      </c>
      <c r="I7" s="1">
        <v>1185960</v>
      </c>
      <c r="J7" s="1">
        <v>124950</v>
      </c>
      <c r="K7" s="1">
        <v>474066</v>
      </c>
      <c r="L7" s="1">
        <v>357120</v>
      </c>
      <c r="M7" s="1">
        <v>18868</v>
      </c>
    </row>
    <row r="8" spans="2:15" ht="26.25" customHeight="1">
      <c r="B8" s="7"/>
      <c r="C8" s="18">
        <v>19</v>
      </c>
      <c r="D8" s="7"/>
      <c r="E8" s="6"/>
      <c r="F8" s="10">
        <v>4288979</v>
      </c>
      <c r="G8" s="1">
        <v>2160712</v>
      </c>
      <c r="H8" s="1">
        <v>32171</v>
      </c>
      <c r="I8" s="1">
        <v>1139171</v>
      </c>
      <c r="J8" s="1">
        <v>121189</v>
      </c>
      <c r="K8" s="1">
        <v>472855</v>
      </c>
      <c r="L8" s="1">
        <v>344749</v>
      </c>
      <c r="M8" s="1">
        <v>18132</v>
      </c>
      <c r="O8" s="23"/>
    </row>
    <row r="9" spans="2:15" ht="15" customHeight="1">
      <c r="B9" s="7"/>
      <c r="C9" s="18"/>
      <c r="D9" s="7"/>
      <c r="E9" s="6"/>
      <c r="F9" s="10"/>
      <c r="G9" s="1"/>
      <c r="H9" s="1"/>
      <c r="I9" s="1"/>
      <c r="J9" s="1"/>
      <c r="K9" s="1"/>
      <c r="L9" s="1"/>
      <c r="M9" s="1"/>
      <c r="O9" s="23"/>
    </row>
    <row r="10" spans="2:15" ht="26.25" customHeight="1">
      <c r="B10" s="7"/>
      <c r="C10" s="18">
        <v>20</v>
      </c>
      <c r="D10" s="7"/>
      <c r="E10" s="6"/>
      <c r="F10" s="10">
        <f aca="true" t="shared" si="0" ref="F10:M10">SUM(F12:F26)</f>
        <v>4329407</v>
      </c>
      <c r="G10" s="1">
        <f t="shared" si="0"/>
        <v>2269110</v>
      </c>
      <c r="H10" s="1">
        <f t="shared" si="0"/>
        <v>31396</v>
      </c>
      <c r="I10" s="1">
        <f t="shared" si="0"/>
        <v>1076477</v>
      </c>
      <c r="J10" s="1">
        <f t="shared" si="0"/>
        <v>124003</v>
      </c>
      <c r="K10" s="1">
        <f t="shared" si="0"/>
        <v>465320</v>
      </c>
      <c r="L10" s="1">
        <f t="shared" si="0"/>
        <v>345322</v>
      </c>
      <c r="M10" s="1">
        <f t="shared" si="0"/>
        <v>17779</v>
      </c>
      <c r="O10" s="23"/>
    </row>
    <row r="11" spans="2:15" ht="15" customHeight="1">
      <c r="B11" s="7"/>
      <c r="C11" s="18"/>
      <c r="D11" s="7"/>
      <c r="E11" s="6"/>
      <c r="F11" s="10"/>
      <c r="G11" s="1"/>
      <c r="H11" s="1"/>
      <c r="I11" s="1"/>
      <c r="J11" s="1"/>
      <c r="K11" s="1"/>
      <c r="L11" s="1"/>
      <c r="M11" s="1"/>
      <c r="O11" s="23"/>
    </row>
    <row r="12" spans="2:13" ht="26.25" customHeight="1">
      <c r="B12" s="18" t="s">
        <v>37</v>
      </c>
      <c r="C12" s="18">
        <v>1</v>
      </c>
      <c r="D12" s="18" t="s">
        <v>38</v>
      </c>
      <c r="E12" s="6"/>
      <c r="F12" s="10">
        <f>SUM(G12:M12)</f>
        <v>457707</v>
      </c>
      <c r="G12" s="1">
        <v>248052</v>
      </c>
      <c r="H12" s="83">
        <v>3251</v>
      </c>
      <c r="I12" s="23">
        <v>113372</v>
      </c>
      <c r="J12" s="23">
        <v>12533</v>
      </c>
      <c r="K12" s="24">
        <v>47636</v>
      </c>
      <c r="L12" s="24">
        <v>31309</v>
      </c>
      <c r="M12" s="83">
        <v>1554</v>
      </c>
    </row>
    <row r="13" spans="2:13" ht="26.25" customHeight="1">
      <c r="B13" s="7"/>
      <c r="C13" s="7">
        <v>2</v>
      </c>
      <c r="D13" s="7"/>
      <c r="E13" s="6"/>
      <c r="F13" s="10">
        <f>SUM(G13:M13)</f>
        <v>462884</v>
      </c>
      <c r="G13" s="1">
        <v>247894</v>
      </c>
      <c r="H13" s="83">
        <v>3478</v>
      </c>
      <c r="I13" s="23">
        <v>112242</v>
      </c>
      <c r="J13" s="23">
        <v>12344</v>
      </c>
      <c r="K13" s="24">
        <v>50183</v>
      </c>
      <c r="L13" s="24">
        <v>34979</v>
      </c>
      <c r="M13" s="83">
        <v>1764</v>
      </c>
    </row>
    <row r="14" spans="2:13" ht="26.25" customHeight="1">
      <c r="B14" s="7"/>
      <c r="C14" s="18">
        <v>3</v>
      </c>
      <c r="D14" s="7"/>
      <c r="E14" s="6"/>
      <c r="F14" s="10">
        <f>SUM(G14:M14)</f>
        <v>441169</v>
      </c>
      <c r="G14" s="1">
        <v>240683</v>
      </c>
      <c r="H14" s="83">
        <v>3843</v>
      </c>
      <c r="I14" s="23">
        <v>103578</v>
      </c>
      <c r="J14" s="23">
        <v>12060</v>
      </c>
      <c r="K14" s="24">
        <v>46719</v>
      </c>
      <c r="L14" s="24">
        <v>32603</v>
      </c>
      <c r="M14" s="83">
        <v>1683</v>
      </c>
    </row>
    <row r="15" spans="2:13" ht="15" customHeight="1">
      <c r="B15" s="7"/>
      <c r="C15" s="18"/>
      <c r="D15" s="7"/>
      <c r="E15" s="6"/>
      <c r="F15" s="10"/>
      <c r="G15" s="1"/>
      <c r="H15" s="83"/>
      <c r="I15" s="23"/>
      <c r="J15" s="23"/>
      <c r="K15" s="24"/>
      <c r="L15" s="24"/>
      <c r="M15" s="83"/>
    </row>
    <row r="16" spans="2:13" ht="26.25" customHeight="1">
      <c r="B16" s="7"/>
      <c r="C16" s="7">
        <v>4</v>
      </c>
      <c r="D16" s="7"/>
      <c r="E16" s="6"/>
      <c r="F16" s="10">
        <f>SUM(G16:M16)</f>
        <v>369339</v>
      </c>
      <c r="G16" s="1">
        <v>200995</v>
      </c>
      <c r="H16" s="83">
        <v>3098</v>
      </c>
      <c r="I16" s="23">
        <v>83964</v>
      </c>
      <c r="J16" s="23">
        <v>9897</v>
      </c>
      <c r="K16" s="24">
        <v>41346</v>
      </c>
      <c r="L16" s="24">
        <v>28230</v>
      </c>
      <c r="M16" s="83">
        <v>1809</v>
      </c>
    </row>
    <row r="17" spans="2:13" ht="26.25" customHeight="1">
      <c r="B17" s="7"/>
      <c r="C17" s="18">
        <v>5</v>
      </c>
      <c r="D17" s="7"/>
      <c r="E17" s="6"/>
      <c r="F17" s="10">
        <f>SUM(G17:M17)</f>
        <v>329036</v>
      </c>
      <c r="G17" s="1">
        <v>176104</v>
      </c>
      <c r="H17" s="83">
        <v>2502</v>
      </c>
      <c r="I17" s="23">
        <v>78343</v>
      </c>
      <c r="J17" s="23">
        <v>9362</v>
      </c>
      <c r="K17" s="24">
        <v>35967</v>
      </c>
      <c r="L17" s="24">
        <v>25252</v>
      </c>
      <c r="M17" s="83">
        <v>1506</v>
      </c>
    </row>
    <row r="18" spans="2:13" ht="26.25" customHeight="1">
      <c r="B18" s="7"/>
      <c r="C18" s="7">
        <v>6</v>
      </c>
      <c r="D18" s="7"/>
      <c r="E18" s="6"/>
      <c r="F18" s="10">
        <f>SUM(G18:M18)</f>
        <v>284606</v>
      </c>
      <c r="G18" s="1">
        <v>146488</v>
      </c>
      <c r="H18" s="83">
        <v>2386</v>
      </c>
      <c r="I18" s="23">
        <v>69270</v>
      </c>
      <c r="J18" s="23">
        <v>8002</v>
      </c>
      <c r="K18" s="24">
        <v>33087</v>
      </c>
      <c r="L18" s="24">
        <v>23943</v>
      </c>
      <c r="M18" s="83">
        <v>1430</v>
      </c>
    </row>
    <row r="19" spans="2:13" ht="15" customHeight="1">
      <c r="B19" s="7"/>
      <c r="C19" s="7"/>
      <c r="D19" s="7"/>
      <c r="E19" s="6"/>
      <c r="F19" s="10"/>
      <c r="G19" s="1"/>
      <c r="H19" s="83"/>
      <c r="I19" s="23"/>
      <c r="J19" s="23"/>
      <c r="K19" s="24"/>
      <c r="L19" s="24"/>
      <c r="M19" s="83"/>
    </row>
    <row r="20" spans="2:13" ht="26.25" customHeight="1">
      <c r="B20" s="7"/>
      <c r="C20" s="18">
        <v>7</v>
      </c>
      <c r="D20" s="7"/>
      <c r="E20" s="6"/>
      <c r="F20" s="10">
        <f>SUM(G20:M20)</f>
        <v>316913</v>
      </c>
      <c r="G20" s="1">
        <v>150555</v>
      </c>
      <c r="H20" s="83">
        <v>2165</v>
      </c>
      <c r="I20" s="23">
        <v>94407</v>
      </c>
      <c r="J20" s="23">
        <v>8717</v>
      </c>
      <c r="K20" s="24">
        <v>33950</v>
      </c>
      <c r="L20" s="24">
        <v>25861</v>
      </c>
      <c r="M20" s="83">
        <v>1258</v>
      </c>
    </row>
    <row r="21" spans="2:13" ht="26.25" customHeight="1">
      <c r="B21" s="7"/>
      <c r="C21" s="7">
        <v>8</v>
      </c>
      <c r="D21" s="7"/>
      <c r="E21" s="6"/>
      <c r="F21" s="10">
        <f>SUM(G21:M21)</f>
        <v>364722</v>
      </c>
      <c r="G21" s="1">
        <v>172374</v>
      </c>
      <c r="H21" s="83">
        <v>2058</v>
      </c>
      <c r="I21" s="23">
        <v>110244</v>
      </c>
      <c r="J21" s="23">
        <v>11310</v>
      </c>
      <c r="K21" s="24">
        <v>35127</v>
      </c>
      <c r="L21" s="24">
        <v>32384</v>
      </c>
      <c r="M21" s="83">
        <v>1225</v>
      </c>
    </row>
    <row r="22" spans="2:13" ht="26.25" customHeight="1">
      <c r="B22" s="7"/>
      <c r="C22" s="18">
        <v>9</v>
      </c>
      <c r="D22" s="7"/>
      <c r="E22" s="6"/>
      <c r="F22" s="10">
        <f>SUM(G22:M22)</f>
        <v>331594</v>
      </c>
      <c r="G22" s="1">
        <v>167063</v>
      </c>
      <c r="H22" s="83">
        <v>1753</v>
      </c>
      <c r="I22" s="23">
        <v>86932</v>
      </c>
      <c r="J22" s="23">
        <v>10912</v>
      </c>
      <c r="K22" s="24">
        <v>33425</v>
      </c>
      <c r="L22" s="24">
        <v>30228</v>
      </c>
      <c r="M22" s="83">
        <v>1281</v>
      </c>
    </row>
    <row r="23" spans="2:13" ht="15" customHeight="1">
      <c r="B23" s="7"/>
      <c r="C23" s="18"/>
      <c r="D23" s="7"/>
      <c r="E23" s="6"/>
      <c r="F23" s="10"/>
      <c r="G23" s="1"/>
      <c r="H23" s="83"/>
      <c r="I23" s="23"/>
      <c r="J23" s="23"/>
      <c r="K23" s="24"/>
      <c r="L23" s="24"/>
      <c r="M23" s="83"/>
    </row>
    <row r="24" spans="2:13" ht="26.25" customHeight="1">
      <c r="B24" s="84"/>
      <c r="C24" s="7">
        <v>10</v>
      </c>
      <c r="D24" s="84"/>
      <c r="E24" s="6"/>
      <c r="F24" s="10">
        <f>SUM(G24:M24)</f>
        <v>310189</v>
      </c>
      <c r="G24" s="1">
        <v>165241</v>
      </c>
      <c r="H24" s="83">
        <v>1873</v>
      </c>
      <c r="I24" s="23">
        <v>69496</v>
      </c>
      <c r="J24" s="23">
        <v>9910</v>
      </c>
      <c r="K24" s="24">
        <v>34044</v>
      </c>
      <c r="L24" s="24">
        <v>28289</v>
      </c>
      <c r="M24" s="83">
        <v>1336</v>
      </c>
    </row>
    <row r="25" spans="2:13" ht="26.25" customHeight="1">
      <c r="B25" s="84"/>
      <c r="C25" s="18">
        <v>11</v>
      </c>
      <c r="D25" s="84"/>
      <c r="E25" s="6"/>
      <c r="F25" s="10">
        <f>SUM(G25:M25)</f>
        <v>295636</v>
      </c>
      <c r="G25" s="1">
        <v>158833</v>
      </c>
      <c r="H25" s="83">
        <v>2181</v>
      </c>
      <c r="I25" s="23">
        <v>67096</v>
      </c>
      <c r="J25" s="23">
        <v>9035</v>
      </c>
      <c r="K25" s="24">
        <v>32710</v>
      </c>
      <c r="L25" s="24">
        <v>24514</v>
      </c>
      <c r="M25" s="83">
        <v>1267</v>
      </c>
    </row>
    <row r="26" spans="1:13" ht="26.25" customHeight="1">
      <c r="A26" s="9"/>
      <c r="B26" s="84"/>
      <c r="C26" s="84">
        <v>12</v>
      </c>
      <c r="D26" s="84"/>
      <c r="E26" s="6"/>
      <c r="F26" s="10">
        <f>SUM(G26:M26)</f>
        <v>365612</v>
      </c>
      <c r="G26" s="1">
        <v>194828</v>
      </c>
      <c r="H26" s="85">
        <v>2808</v>
      </c>
      <c r="I26" s="1">
        <v>87533</v>
      </c>
      <c r="J26" s="1">
        <v>9921</v>
      </c>
      <c r="K26" s="25">
        <v>41126</v>
      </c>
      <c r="L26" s="25">
        <v>27730</v>
      </c>
      <c r="M26" s="85">
        <v>1666</v>
      </c>
    </row>
    <row r="27" spans="1:13" ht="8.25" customHeight="1" thickBot="1">
      <c r="A27" s="4"/>
      <c r="B27" s="86"/>
      <c r="C27" s="86"/>
      <c r="D27" s="86"/>
      <c r="E27" s="4"/>
      <c r="F27" s="20"/>
      <c r="G27" s="4"/>
      <c r="H27" s="4"/>
      <c r="I27" s="4"/>
      <c r="J27" s="4"/>
      <c r="K27" s="4"/>
      <c r="L27" s="4"/>
      <c r="M27" s="4"/>
    </row>
    <row r="28" ht="34.5" customHeight="1"/>
    <row r="29" spans="1:13" ht="18.75" customHeight="1" thickBot="1">
      <c r="A29" s="4"/>
      <c r="B29" s="4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87"/>
    </row>
    <row r="30" spans="1:13" ht="22.5" customHeight="1">
      <c r="A30" s="64" t="s">
        <v>39</v>
      </c>
      <c r="B30" s="64"/>
      <c r="C30" s="64"/>
      <c r="D30" s="64"/>
      <c r="E30" s="88"/>
      <c r="F30" s="89" t="s">
        <v>51</v>
      </c>
      <c r="G30" s="90" t="s">
        <v>52</v>
      </c>
      <c r="H30" s="91"/>
      <c r="I30" s="92"/>
      <c r="J30" s="90" t="s">
        <v>53</v>
      </c>
      <c r="K30" s="91"/>
      <c r="L30" s="91"/>
      <c r="M30" s="91"/>
    </row>
    <row r="31" spans="1:13" ht="16.5" customHeight="1">
      <c r="A31" s="61"/>
      <c r="B31" s="61"/>
      <c r="C31" s="61"/>
      <c r="D31" s="61"/>
      <c r="E31" s="62"/>
      <c r="F31" s="93"/>
      <c r="G31" s="94" t="s">
        <v>54</v>
      </c>
      <c r="H31" s="95" t="s">
        <v>55</v>
      </c>
      <c r="I31" s="96" t="s">
        <v>40</v>
      </c>
      <c r="J31" s="97" t="s">
        <v>56</v>
      </c>
      <c r="K31" s="98" t="s">
        <v>57</v>
      </c>
      <c r="L31" s="99" t="s">
        <v>41</v>
      </c>
      <c r="M31" s="100" t="s">
        <v>41</v>
      </c>
    </row>
    <row r="32" spans="1:13" ht="16.5" customHeight="1">
      <c r="A32" s="61"/>
      <c r="B32" s="61"/>
      <c r="C32" s="61"/>
      <c r="D32" s="61"/>
      <c r="E32" s="62"/>
      <c r="F32" s="101"/>
      <c r="G32" s="102"/>
      <c r="H32" s="93"/>
      <c r="I32" s="103"/>
      <c r="J32" s="101"/>
      <c r="K32" s="104"/>
      <c r="L32" s="105" t="s">
        <v>58</v>
      </c>
      <c r="M32" s="106" t="s">
        <v>42</v>
      </c>
    </row>
    <row r="33" spans="1:13" ht="16.5" customHeight="1">
      <c r="A33" s="58"/>
      <c r="B33" s="58"/>
      <c r="C33" s="58"/>
      <c r="D33" s="58"/>
      <c r="E33" s="59"/>
      <c r="F33" s="107" t="s">
        <v>59</v>
      </c>
      <c r="G33" s="108" t="s">
        <v>60</v>
      </c>
      <c r="H33" s="109" t="s">
        <v>44</v>
      </c>
      <c r="I33" s="110" t="s">
        <v>44</v>
      </c>
      <c r="J33" s="111" t="s">
        <v>43</v>
      </c>
      <c r="K33" s="112"/>
      <c r="L33" s="113"/>
      <c r="M33" s="114"/>
    </row>
    <row r="34" spans="1:13" ht="18" customHeight="1">
      <c r="A34" s="115"/>
      <c r="B34" s="116"/>
      <c r="C34" s="116"/>
      <c r="D34" s="116"/>
      <c r="E34" s="6"/>
      <c r="F34" s="117"/>
      <c r="G34" s="118"/>
      <c r="H34" s="118"/>
      <c r="I34" s="118"/>
      <c r="J34" s="117"/>
      <c r="K34" s="117"/>
      <c r="L34" s="117"/>
      <c r="M34" s="117"/>
    </row>
    <row r="35" spans="1:13" ht="26.25" customHeight="1">
      <c r="A35" s="119"/>
      <c r="B35" s="18" t="s">
        <v>30</v>
      </c>
      <c r="C35" s="18">
        <v>17</v>
      </c>
      <c r="D35" s="18" t="s">
        <v>31</v>
      </c>
      <c r="E35" s="6"/>
      <c r="F35" s="1">
        <v>46806</v>
      </c>
      <c r="G35" s="25" t="s">
        <v>45</v>
      </c>
      <c r="H35" s="1">
        <v>11368065</v>
      </c>
      <c r="I35" s="1">
        <v>69782460</v>
      </c>
      <c r="J35" s="1">
        <v>4510910</v>
      </c>
      <c r="K35" s="25" t="s">
        <v>45</v>
      </c>
      <c r="L35" s="1">
        <v>600351</v>
      </c>
      <c r="M35" s="1">
        <v>3910559</v>
      </c>
    </row>
    <row r="36" spans="1:13" ht="26.25" customHeight="1">
      <c r="A36" s="119"/>
      <c r="B36" s="7"/>
      <c r="C36" s="7">
        <v>18</v>
      </c>
      <c r="D36" s="7"/>
      <c r="E36" s="6"/>
      <c r="F36" s="1">
        <v>39716</v>
      </c>
      <c r="G36" s="25" t="s">
        <v>45</v>
      </c>
      <c r="H36" s="1">
        <v>7075595</v>
      </c>
      <c r="I36" s="1">
        <v>72767131</v>
      </c>
      <c r="J36" s="1">
        <v>4458143</v>
      </c>
      <c r="K36" s="25" t="s">
        <v>45</v>
      </c>
      <c r="L36" s="1">
        <v>363999</v>
      </c>
      <c r="M36" s="1">
        <v>4094144</v>
      </c>
    </row>
    <row r="37" spans="1:13" ht="26.25" customHeight="1">
      <c r="A37" s="119"/>
      <c r="B37" s="7"/>
      <c r="C37" s="18">
        <v>19</v>
      </c>
      <c r="D37" s="7"/>
      <c r="E37" s="6"/>
      <c r="F37" s="1">
        <v>36036</v>
      </c>
      <c r="G37" s="25" t="s">
        <v>61</v>
      </c>
      <c r="H37" s="1">
        <v>7300184</v>
      </c>
      <c r="I37" s="1">
        <v>70319583</v>
      </c>
      <c r="J37" s="1">
        <v>4363970</v>
      </c>
      <c r="K37" s="25" t="s">
        <v>61</v>
      </c>
      <c r="L37" s="1">
        <v>379577</v>
      </c>
      <c r="M37" s="1">
        <v>3984393</v>
      </c>
    </row>
    <row r="38" spans="1:13" ht="7.5" customHeight="1">
      <c r="A38" s="119"/>
      <c r="B38" s="7"/>
      <c r="C38" s="18"/>
      <c r="D38" s="7"/>
      <c r="E38" s="6"/>
      <c r="F38" s="1"/>
      <c r="G38" s="25"/>
      <c r="H38" s="1"/>
      <c r="I38" s="1"/>
      <c r="J38" s="1"/>
      <c r="K38" s="25"/>
      <c r="L38" s="1"/>
      <c r="M38" s="1"/>
    </row>
    <row r="39" spans="1:13" ht="26.25" customHeight="1">
      <c r="A39" s="119"/>
      <c r="B39" s="7"/>
      <c r="C39" s="18">
        <v>20</v>
      </c>
      <c r="D39" s="7"/>
      <c r="E39" s="6"/>
      <c r="F39" s="1">
        <f>SUM(F41:F47)</f>
        <v>36036</v>
      </c>
      <c r="G39" s="25" t="s">
        <v>61</v>
      </c>
      <c r="H39" s="1">
        <f>SUM(H41:H47)</f>
        <v>7473814</v>
      </c>
      <c r="I39" s="1">
        <f>SUM(I41:I47)</f>
        <v>71456381</v>
      </c>
      <c r="J39" s="1">
        <f>SUM(J41:J47)</f>
        <v>4474189</v>
      </c>
      <c r="K39" s="25" t="s">
        <v>61</v>
      </c>
      <c r="L39" s="1">
        <f>SUM(L41:L47)</f>
        <v>358316</v>
      </c>
      <c r="M39" s="1">
        <f>SUM(M41:M47)</f>
        <v>4115873</v>
      </c>
    </row>
    <row r="40" spans="1:13" ht="7.5" customHeight="1">
      <c r="A40" s="119"/>
      <c r="B40" s="7"/>
      <c r="C40" s="18"/>
      <c r="D40" s="7"/>
      <c r="E40" s="6"/>
      <c r="F40" s="1"/>
      <c r="G40" s="25"/>
      <c r="H40" s="1"/>
      <c r="I40" s="1"/>
      <c r="J40" s="1"/>
      <c r="K40" s="25"/>
      <c r="L40" s="1"/>
      <c r="M40" s="1"/>
    </row>
    <row r="41" spans="1:13" ht="26.25" customHeight="1">
      <c r="A41" s="119"/>
      <c r="B41" s="65" t="s">
        <v>7</v>
      </c>
      <c r="C41" s="65"/>
      <c r="D41" s="65"/>
      <c r="E41" s="6"/>
      <c r="F41" s="1">
        <v>13800</v>
      </c>
      <c r="G41" s="25" t="s">
        <v>61</v>
      </c>
      <c r="H41" s="23">
        <v>4060530</v>
      </c>
      <c r="I41" s="23">
        <v>37839559</v>
      </c>
      <c r="J41" s="23">
        <f aca="true" t="shared" si="1" ref="J41:J47">SUM(L41:M41)</f>
        <v>2368437</v>
      </c>
      <c r="K41" s="25" t="s">
        <v>61</v>
      </c>
      <c r="L41" s="23">
        <v>213813</v>
      </c>
      <c r="M41" s="23">
        <v>2154624</v>
      </c>
    </row>
    <row r="42" spans="1:13" ht="26.25" customHeight="1">
      <c r="A42" s="119"/>
      <c r="B42" s="65" t="s">
        <v>14</v>
      </c>
      <c r="C42" s="65"/>
      <c r="D42" s="65"/>
      <c r="E42" s="6"/>
      <c r="F42" s="120">
        <v>1206</v>
      </c>
      <c r="G42" s="25" t="s">
        <v>61</v>
      </c>
      <c r="H42" s="25">
        <v>615840</v>
      </c>
      <c r="I42" s="25" t="s">
        <v>61</v>
      </c>
      <c r="J42" s="23">
        <f t="shared" si="1"/>
        <v>32703</v>
      </c>
      <c r="K42" s="25" t="s">
        <v>61</v>
      </c>
      <c r="L42" s="25">
        <v>32703</v>
      </c>
      <c r="M42" s="25" t="s">
        <v>61</v>
      </c>
    </row>
    <row r="43" spans="1:13" ht="26.25" customHeight="1">
      <c r="A43" s="119"/>
      <c r="B43" s="65" t="s">
        <v>8</v>
      </c>
      <c r="C43" s="65"/>
      <c r="D43" s="65"/>
      <c r="E43" s="6"/>
      <c r="F43" s="121">
        <v>8290</v>
      </c>
      <c r="G43" s="25" t="s">
        <v>61</v>
      </c>
      <c r="H43" s="24">
        <v>1137801</v>
      </c>
      <c r="I43" s="23">
        <v>18125953</v>
      </c>
      <c r="J43" s="23">
        <f t="shared" si="1"/>
        <v>1100885</v>
      </c>
      <c r="K43" s="25" t="s">
        <v>61</v>
      </c>
      <c r="L43" s="24">
        <v>59547</v>
      </c>
      <c r="M43" s="23">
        <v>1041338</v>
      </c>
    </row>
    <row r="44" spans="1:13" ht="26.25" customHeight="1">
      <c r="A44" s="119"/>
      <c r="B44" s="65" t="s">
        <v>9</v>
      </c>
      <c r="C44" s="65"/>
      <c r="D44" s="65"/>
      <c r="E44" s="6"/>
      <c r="F44" s="122">
        <v>1660</v>
      </c>
      <c r="G44" s="24" t="s">
        <v>61</v>
      </c>
      <c r="H44" s="23">
        <v>159652</v>
      </c>
      <c r="I44" s="24">
        <v>2152391</v>
      </c>
      <c r="J44" s="23">
        <f t="shared" si="1"/>
        <v>127650</v>
      </c>
      <c r="K44" s="24" t="s">
        <v>61</v>
      </c>
      <c r="L44" s="23">
        <v>8180</v>
      </c>
      <c r="M44" s="24">
        <v>119470</v>
      </c>
    </row>
    <row r="45" spans="1:13" ht="26.25" customHeight="1">
      <c r="A45" s="119"/>
      <c r="B45" s="65" t="s">
        <v>10</v>
      </c>
      <c r="C45" s="65"/>
      <c r="D45" s="65"/>
      <c r="E45" s="6"/>
      <c r="F45" s="24">
        <v>5023</v>
      </c>
      <c r="G45" s="24" t="s">
        <v>61</v>
      </c>
      <c r="H45" s="24">
        <v>651953</v>
      </c>
      <c r="I45" s="24">
        <v>8018113</v>
      </c>
      <c r="J45" s="23">
        <f t="shared" si="1"/>
        <v>473936</v>
      </c>
      <c r="K45" s="24" t="s">
        <v>61</v>
      </c>
      <c r="L45" s="24">
        <v>15011</v>
      </c>
      <c r="M45" s="24">
        <v>458925</v>
      </c>
    </row>
    <row r="46" spans="1:13" ht="26.25" customHeight="1">
      <c r="A46" s="119"/>
      <c r="B46" s="65" t="s">
        <v>11</v>
      </c>
      <c r="C46" s="65"/>
      <c r="D46" s="65"/>
      <c r="E46" s="6"/>
      <c r="F46" s="122">
        <v>5605</v>
      </c>
      <c r="G46" s="24" t="s">
        <v>61</v>
      </c>
      <c r="H46" s="24">
        <v>435580</v>
      </c>
      <c r="I46" s="24">
        <v>5320365</v>
      </c>
      <c r="J46" s="23">
        <f t="shared" si="1"/>
        <v>351543</v>
      </c>
      <c r="K46" s="24" t="s">
        <v>61</v>
      </c>
      <c r="L46" s="24">
        <v>10027</v>
      </c>
      <c r="M46" s="24">
        <v>341516</v>
      </c>
    </row>
    <row r="47" spans="1:14" ht="26.25" customHeight="1">
      <c r="A47" s="115"/>
      <c r="B47" s="47" t="s">
        <v>12</v>
      </c>
      <c r="C47" s="47"/>
      <c r="D47" s="47"/>
      <c r="E47" s="6"/>
      <c r="F47" s="25">
        <v>452</v>
      </c>
      <c r="G47" s="25" t="s">
        <v>61</v>
      </c>
      <c r="H47" s="25">
        <v>412458</v>
      </c>
      <c r="I47" s="25" t="s">
        <v>61</v>
      </c>
      <c r="J47" s="23">
        <f t="shared" si="1"/>
        <v>19035</v>
      </c>
      <c r="K47" s="25" t="s">
        <v>61</v>
      </c>
      <c r="L47" s="25">
        <v>19035</v>
      </c>
      <c r="M47" s="25" t="s">
        <v>61</v>
      </c>
      <c r="N47" s="9"/>
    </row>
    <row r="48" spans="1:13" ht="7.5" customHeight="1" thickBot="1">
      <c r="A48" s="115"/>
      <c r="B48" s="27"/>
      <c r="C48" s="27"/>
      <c r="D48" s="27"/>
      <c r="E48" s="9"/>
      <c r="F48" s="19"/>
      <c r="G48" s="25"/>
      <c r="H48" s="3"/>
      <c r="I48" s="3"/>
      <c r="J48" s="123"/>
      <c r="K48" s="3"/>
      <c r="L48" s="3"/>
      <c r="M48" s="3"/>
    </row>
    <row r="49" spans="1:13" ht="30" customHeight="1">
      <c r="A49" s="124"/>
      <c r="B49" s="125" t="s">
        <v>46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</sheetData>
  <mergeCells count="21">
    <mergeCell ref="B49:M49"/>
    <mergeCell ref="J31:J32"/>
    <mergeCell ref="G31:G32"/>
    <mergeCell ref="A30:E33"/>
    <mergeCell ref="L32:L33"/>
    <mergeCell ref="M32:M33"/>
    <mergeCell ref="K31:K33"/>
    <mergeCell ref="B47:D47"/>
    <mergeCell ref="B46:D46"/>
    <mergeCell ref="B45:D45"/>
    <mergeCell ref="B44:D44"/>
    <mergeCell ref="A1:M1"/>
    <mergeCell ref="B43:D43"/>
    <mergeCell ref="B42:D42"/>
    <mergeCell ref="B41:D41"/>
    <mergeCell ref="F30:F32"/>
    <mergeCell ref="G30:I30"/>
    <mergeCell ref="B4:D4"/>
    <mergeCell ref="I31:I32"/>
    <mergeCell ref="H31:H32"/>
    <mergeCell ref="J30:M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2010-08-13T08:42:39Z</cp:lastPrinted>
  <dcterms:modified xsi:type="dcterms:W3CDTF">2010-11-24T07:19:30Z</dcterms:modified>
  <cp:category/>
  <cp:version/>
  <cp:contentType/>
  <cp:contentStatus/>
</cp:coreProperties>
</file>