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<sst xmlns="http://schemas.openxmlformats.org/spreadsheetml/2006/main" count="52" uniqueCount="46">
  <si>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</si>
  <si>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</si>
  <si>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</si>
  <si>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</si>
  <si>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</si>
  <si>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</si>
  <si>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</si>
  <si>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</si>
  <si>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</si>
  <si>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</si>
  <si>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</si>
  <si>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</si>
  <si>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</si>
  <si>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</si>
  <si>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</si>
  <si>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</si>
  <si>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</si>
  <si>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</si>
  <si>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</si>
  <si>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</si>
  <si>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</si>
  <si>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</si>
  <si>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</si>
  <si>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</si>
  <si>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</si>
  <si>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</si>
  <si>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</si>
  <si>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</si>
  <si>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</si>
  <si>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</si>
  <si>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</si>
  <si>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新 上 五 島 町</t>
  </si>
  <si>
    <t>18年度</t>
  </si>
  <si>
    <t>雲仙市</t>
  </si>
  <si>
    <t>南島原市</t>
  </si>
  <si>
    <t>19年度</t>
  </si>
  <si>
    <t>20年度</t>
  </si>
  <si>
    <t>※基準財政需要額は錯誤後及び臨時財政対策債振替後の額、基準財政収入額は錯誤後の額である。</t>
  </si>
  <si>
    <t>資料  県市町振興課調</t>
  </si>
  <si>
    <t>21年度</t>
  </si>
  <si>
    <t>単位：千円</t>
  </si>
  <si>
    <t>（平成20～21年度）</t>
  </si>
  <si>
    <t>1)財政力指数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</si>
  <si>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</si>
  <si>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</si>
  <si>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１７０      基準財政需要額、基準財政収入額、交付額及び財政力指数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</si>
</sst>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2" fontId="7" fillId="0" borderId="1" xfId="16" applyNumberFormat="1" applyFont="1" applyFill="1" applyBorder="1" applyAlignment="1">
      <alignment/>
    </xf>
    <xf numFmtId="186" fontId="7" fillId="0" borderId="1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 horizontal="right"/>
    </xf>
    <xf numFmtId="181" fontId="7" fillId="0" borderId="2" xfId="16" applyFont="1" applyFill="1" applyBorder="1" applyAlignment="1">
      <alignment horizontal="distributed" vertical="center"/>
    </xf>
    <xf numFmtId="182" fontId="7" fillId="0" borderId="3" xfId="16" applyNumberFormat="1" applyFont="1" applyFill="1" applyBorder="1" applyAlignment="1">
      <alignment horizontal="center" vertical="center"/>
    </xf>
    <xf numFmtId="186" fontId="7" fillId="0" borderId="3" xfId="16" applyNumberFormat="1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1" fontId="7" fillId="0" borderId="6" xfId="16" applyFont="1" applyFill="1" applyBorder="1" applyAlignment="1">
      <alignment/>
    </xf>
    <xf numFmtId="186" fontId="7" fillId="0" borderId="6" xfId="16" applyNumberFormat="1" applyFont="1" applyFill="1" applyBorder="1" applyAlignment="1">
      <alignment/>
    </xf>
    <xf numFmtId="181" fontId="7" fillId="0" borderId="7" xfId="16" applyFont="1" applyFill="1" applyBorder="1" applyAlignment="1">
      <alignment/>
    </xf>
    <xf numFmtId="186" fontId="7" fillId="0" borderId="0" xfId="16" applyNumberFormat="1" applyFont="1" applyFill="1" applyBorder="1" applyAlignment="1">
      <alignment/>
    </xf>
    <xf numFmtId="181" fontId="7" fillId="0" borderId="7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8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left" vertical="center"/>
    </xf>
    <xf numFmtId="182" fontId="7" fillId="0" borderId="0" xfId="16" applyNumberFormat="1" applyFont="1" applyFill="1" applyBorder="1" applyAlignment="1">
      <alignment vertical="center"/>
    </xf>
    <xf numFmtId="186" fontId="7" fillId="0" borderId="0" xfId="16" applyNumberFormat="1" applyFont="1" applyFill="1" applyBorder="1" applyAlignment="1">
      <alignment vertical="center"/>
    </xf>
    <xf numFmtId="181" fontId="7" fillId="0" borderId="0" xfId="16" applyFont="1" applyFill="1" applyAlignment="1">
      <alignment vertical="center"/>
    </xf>
    <xf numFmtId="181" fontId="7" fillId="0" borderId="0" xfId="16" applyFont="1" applyFill="1" applyBorder="1" applyAlignment="1">
      <alignment vertical="center" wrapText="1"/>
    </xf>
    <xf numFmtId="186" fontId="7" fillId="0" borderId="0" xfId="16" applyNumberFormat="1" applyFont="1" applyFill="1" applyBorder="1" applyAlignment="1">
      <alignment vertical="center" wrapText="1"/>
    </xf>
    <xf numFmtId="182" fontId="7" fillId="0" borderId="0" xfId="16" applyNumberFormat="1" applyFont="1" applyFill="1" applyBorder="1" applyAlignment="1">
      <alignment/>
    </xf>
    <xf numFmtId="182" fontId="7" fillId="0" borderId="0" xfId="16" applyNumberFormat="1" applyFont="1" applyFill="1" applyAlignment="1">
      <alignment/>
    </xf>
    <xf numFmtId="186" fontId="7" fillId="0" borderId="0" xfId="16" applyNumberFormat="1" applyFont="1" applyFill="1" applyAlignment="1">
      <alignment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2" fontId="7" fillId="0" borderId="14" xfId="16" applyNumberFormat="1" applyFont="1" applyFill="1" applyBorder="1" applyAlignment="1">
      <alignment horizontal="distributed" vertical="center"/>
    </xf>
    <xf numFmtId="182" fontId="7" fillId="0" borderId="15" xfId="16" applyNumberFormat="1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showGridLines="0" tabSelected="1" view="pageBreakPreview" zoomScale="60" zoomScaleNormal="85" workbookViewId="0" topLeftCell="A1">
      <selection activeCell="A1" sqref="A1:M1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0" width="8.75390625" style="33" customWidth="1"/>
    <col min="11" max="13" width="8.75390625" style="34" customWidth="1"/>
    <col min="14" max="16384" width="8.625" style="2" customWidth="1"/>
  </cols>
  <sheetData>
    <row r="1" spans="1:13" ht="26.2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3" customHeight="1" thickBot="1">
      <c r="A2" s="3" t="s">
        <v>41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6" t="s">
        <v>40</v>
      </c>
    </row>
    <row r="3" spans="1:13" ht="31.5" customHeight="1">
      <c r="A3" s="35" t="s">
        <v>0</v>
      </c>
      <c r="B3" s="35"/>
      <c r="C3" s="36"/>
      <c r="D3" s="41" t="s">
        <v>24</v>
      </c>
      <c r="E3" s="42"/>
      <c r="F3" s="41" t="s">
        <v>25</v>
      </c>
      <c r="G3" s="42"/>
      <c r="H3" s="41" t="s">
        <v>26</v>
      </c>
      <c r="I3" s="42"/>
      <c r="J3" s="39" t="s">
        <v>42</v>
      </c>
      <c r="K3" s="40"/>
      <c r="L3" s="40"/>
      <c r="M3" s="40"/>
    </row>
    <row r="4" spans="1:13" ht="31.5" customHeight="1">
      <c r="A4" s="37"/>
      <c r="B4" s="37"/>
      <c r="C4" s="38"/>
      <c r="D4" s="7" t="s">
        <v>36</v>
      </c>
      <c r="E4" s="7" t="s">
        <v>39</v>
      </c>
      <c r="F4" s="7" t="s">
        <v>36</v>
      </c>
      <c r="G4" s="7" t="s">
        <v>39</v>
      </c>
      <c r="H4" s="7" t="s">
        <v>36</v>
      </c>
      <c r="I4" s="7" t="s">
        <v>39</v>
      </c>
      <c r="J4" s="8" t="s">
        <v>32</v>
      </c>
      <c r="K4" s="9" t="s">
        <v>35</v>
      </c>
      <c r="L4" s="9" t="s">
        <v>36</v>
      </c>
      <c r="M4" s="9" t="s">
        <v>39</v>
      </c>
    </row>
    <row r="5" spans="1:13" ht="33.75" customHeight="1">
      <c r="A5" s="1"/>
      <c r="B5" s="10" t="s">
        <v>1</v>
      </c>
      <c r="C5" s="11"/>
      <c r="D5" s="12">
        <v>324465874</v>
      </c>
      <c r="E5" s="13">
        <f>SUM(E6:E7)</f>
        <v>323974552</v>
      </c>
      <c r="F5" s="13">
        <v>138244379</v>
      </c>
      <c r="G5" s="13">
        <f>SUM(G6:G7)</f>
        <v>133492811</v>
      </c>
      <c r="H5" s="13">
        <v>186079213</v>
      </c>
      <c r="I5" s="13">
        <f>SUM(I6:I7)</f>
        <v>190190388</v>
      </c>
      <c r="J5" s="14">
        <v>0.374</v>
      </c>
      <c r="K5" s="14">
        <v>0.386</v>
      </c>
      <c r="L5" s="14">
        <v>0.392</v>
      </c>
      <c r="M5" s="14">
        <v>0.387</v>
      </c>
    </row>
    <row r="6" spans="1:13" ht="33.75" customHeight="1">
      <c r="A6" s="1"/>
      <c r="B6" s="10" t="s">
        <v>2</v>
      </c>
      <c r="C6" s="11"/>
      <c r="D6" s="15">
        <v>286905221</v>
      </c>
      <c r="E6" s="1">
        <f>SUM(E8:E20)</f>
        <v>286434007</v>
      </c>
      <c r="F6" s="1">
        <v>123508644</v>
      </c>
      <c r="G6" s="1">
        <f>SUM(G8:G20)</f>
        <v>119115134</v>
      </c>
      <c r="H6" s="1">
        <v>163270765</v>
      </c>
      <c r="I6" s="1">
        <f>SUM(I8:I20)</f>
        <v>167061280</v>
      </c>
      <c r="J6" s="16">
        <v>0.383</v>
      </c>
      <c r="K6" s="16">
        <v>0.397</v>
      </c>
      <c r="L6" s="16">
        <v>0.40384615384615385</v>
      </c>
      <c r="M6" s="16">
        <v>0.3987692307692307</v>
      </c>
    </row>
    <row r="7" spans="1:13" ht="33.75" customHeight="1">
      <c r="A7" s="1"/>
      <c r="B7" s="10" t="s">
        <v>3</v>
      </c>
      <c r="C7" s="11"/>
      <c r="D7" s="15">
        <v>37560653</v>
      </c>
      <c r="E7" s="1">
        <f>E21+E24+E28+E33</f>
        <v>37540545</v>
      </c>
      <c r="F7" s="1">
        <v>14735735</v>
      </c>
      <c r="G7" s="1">
        <f>G21+G24+G28+G33</f>
        <v>14377677</v>
      </c>
      <c r="H7" s="1">
        <v>22808448</v>
      </c>
      <c r="I7" s="1">
        <f>I21+I24+I28+I33</f>
        <v>23129108</v>
      </c>
      <c r="J7" s="16">
        <v>0.363</v>
      </c>
      <c r="K7" s="16">
        <v>0.372</v>
      </c>
      <c r="L7" s="16">
        <v>0.376</v>
      </c>
      <c r="M7" s="16">
        <v>0.3722</v>
      </c>
    </row>
    <row r="8" spans="1:13" ht="33.75" customHeight="1">
      <c r="A8" s="1"/>
      <c r="B8" s="10" t="s">
        <v>4</v>
      </c>
      <c r="C8" s="11"/>
      <c r="D8" s="15">
        <v>82308978</v>
      </c>
      <c r="E8" s="1">
        <v>80427812</v>
      </c>
      <c r="F8" s="1">
        <v>45800090</v>
      </c>
      <c r="G8" s="1">
        <v>44210599</v>
      </c>
      <c r="H8" s="1">
        <v>36472795</v>
      </c>
      <c r="I8" s="1">
        <v>36144884</v>
      </c>
      <c r="J8" s="16">
        <v>0.545</v>
      </c>
      <c r="K8" s="16">
        <v>0.563</v>
      </c>
      <c r="L8" s="16">
        <v>0.578</v>
      </c>
      <c r="M8" s="16">
        <v>0.578</v>
      </c>
    </row>
    <row r="9" spans="1:13" ht="33.75" customHeight="1">
      <c r="A9" s="1"/>
      <c r="B9" s="10" t="s">
        <v>5</v>
      </c>
      <c r="C9" s="11"/>
      <c r="D9" s="15">
        <v>45181874</v>
      </c>
      <c r="E9" s="1">
        <v>44632775</v>
      </c>
      <c r="F9" s="1">
        <v>24518757</v>
      </c>
      <c r="G9" s="1">
        <v>23135944</v>
      </c>
      <c r="H9" s="1">
        <v>20643305</v>
      </c>
      <c r="I9" s="1">
        <v>21456692</v>
      </c>
      <c r="J9" s="16">
        <v>0.545</v>
      </c>
      <c r="K9" s="16">
        <v>0.556</v>
      </c>
      <c r="L9" s="16">
        <v>0.567</v>
      </c>
      <c r="M9" s="16">
        <v>0.56</v>
      </c>
    </row>
    <row r="10" spans="1:13" ht="33.75" customHeight="1">
      <c r="A10" s="1"/>
      <c r="B10" s="10" t="s">
        <v>6</v>
      </c>
      <c r="C10" s="11"/>
      <c r="D10" s="15">
        <v>9456004</v>
      </c>
      <c r="E10" s="1">
        <v>9555960</v>
      </c>
      <c r="F10" s="1">
        <v>4126685</v>
      </c>
      <c r="G10" s="1">
        <v>3984204</v>
      </c>
      <c r="H10" s="1">
        <v>5325172</v>
      </c>
      <c r="I10" s="1">
        <v>5563162</v>
      </c>
      <c r="J10" s="16">
        <v>0.468</v>
      </c>
      <c r="K10" s="16">
        <v>0.475</v>
      </c>
      <c r="L10" s="16">
        <v>0.474</v>
      </c>
      <c r="M10" s="16">
        <v>0.461</v>
      </c>
    </row>
    <row r="11" spans="1:13" ht="33.75" customHeight="1">
      <c r="A11" s="1"/>
      <c r="B11" s="10" t="s">
        <v>7</v>
      </c>
      <c r="C11" s="11"/>
      <c r="D11" s="15">
        <v>28106056</v>
      </c>
      <c r="E11" s="1">
        <v>28764558</v>
      </c>
      <c r="F11" s="1">
        <v>14188800</v>
      </c>
      <c r="G11" s="1">
        <v>13874809</v>
      </c>
      <c r="H11" s="1">
        <v>13904930</v>
      </c>
      <c r="I11" s="1">
        <v>14863881</v>
      </c>
      <c r="J11" s="16">
        <v>0.554</v>
      </c>
      <c r="K11" s="16">
        <v>0.579</v>
      </c>
      <c r="L11" s="16">
        <v>0.577</v>
      </c>
      <c r="M11" s="16">
        <v>0.569</v>
      </c>
    </row>
    <row r="12" spans="1:13" ht="33.75" customHeight="1">
      <c r="A12" s="1"/>
      <c r="B12" s="10" t="s">
        <v>8</v>
      </c>
      <c r="C12" s="11"/>
      <c r="D12" s="15">
        <v>14729439</v>
      </c>
      <c r="E12" s="1">
        <v>14312860</v>
      </c>
      <c r="F12" s="1">
        <v>9204570</v>
      </c>
      <c r="G12" s="1">
        <v>8992309</v>
      </c>
      <c r="H12" s="1">
        <v>5518410</v>
      </c>
      <c r="I12" s="1">
        <v>5307679</v>
      </c>
      <c r="J12" s="16">
        <v>0.537</v>
      </c>
      <c r="K12" s="16">
        <v>0.561</v>
      </c>
      <c r="L12" s="16">
        <v>0.592</v>
      </c>
      <c r="M12" s="16">
        <v>0.617</v>
      </c>
    </row>
    <row r="13" spans="1:13" ht="33.75" customHeight="1">
      <c r="A13" s="1"/>
      <c r="B13" s="10" t="s">
        <v>9</v>
      </c>
      <c r="C13" s="11"/>
      <c r="D13" s="15">
        <v>11666953</v>
      </c>
      <c r="E13" s="1">
        <v>11770234</v>
      </c>
      <c r="F13" s="1">
        <v>2801906</v>
      </c>
      <c r="G13" s="1">
        <v>2702268</v>
      </c>
      <c r="H13" s="1">
        <v>8859931</v>
      </c>
      <c r="I13" s="1">
        <v>9057381</v>
      </c>
      <c r="J13" s="16">
        <v>0.259</v>
      </c>
      <c r="K13" s="16">
        <v>0.269</v>
      </c>
      <c r="L13" s="16">
        <v>0.277</v>
      </c>
      <c r="M13" s="16">
        <v>0.27</v>
      </c>
    </row>
    <row r="14" spans="1:13" ht="33.75" customHeight="1">
      <c r="A14" s="1"/>
      <c r="B14" s="10" t="s">
        <v>10</v>
      </c>
      <c r="C14" s="11"/>
      <c r="D14" s="15">
        <v>8093318</v>
      </c>
      <c r="E14" s="1">
        <v>8142369</v>
      </c>
      <c r="F14" s="1">
        <v>3626495</v>
      </c>
      <c r="G14" s="1">
        <v>3437272</v>
      </c>
      <c r="H14" s="1">
        <v>4463274</v>
      </c>
      <c r="I14" s="1">
        <v>4697775</v>
      </c>
      <c r="J14" s="16">
        <v>0.462</v>
      </c>
      <c r="K14" s="16">
        <v>0.484</v>
      </c>
      <c r="L14" s="16">
        <v>0.5</v>
      </c>
      <c r="M14" s="16">
        <v>0.491</v>
      </c>
    </row>
    <row r="15" spans="1:13" ht="33.75" customHeight="1">
      <c r="A15" s="1"/>
      <c r="B15" s="10" t="s">
        <v>27</v>
      </c>
      <c r="C15" s="11"/>
      <c r="D15" s="17">
        <v>17761684</v>
      </c>
      <c r="E15" s="18">
        <v>17901977</v>
      </c>
      <c r="F15" s="18">
        <v>2999858</v>
      </c>
      <c r="G15" s="18">
        <v>2869058</v>
      </c>
      <c r="H15" s="18">
        <v>14754038</v>
      </c>
      <c r="I15" s="18">
        <v>15016819</v>
      </c>
      <c r="J15" s="16">
        <v>0.219</v>
      </c>
      <c r="K15" s="16">
        <v>0.218</v>
      </c>
      <c r="L15" s="16">
        <v>0.212</v>
      </c>
      <c r="M15" s="16">
        <v>0.204</v>
      </c>
    </row>
    <row r="16" spans="1:13" ht="33.75" customHeight="1">
      <c r="A16" s="1"/>
      <c r="B16" s="10" t="s">
        <v>28</v>
      </c>
      <c r="C16" s="11"/>
      <c r="D16" s="17">
        <v>11646527</v>
      </c>
      <c r="E16" s="18">
        <v>11829767</v>
      </c>
      <c r="F16" s="18">
        <v>2508749</v>
      </c>
      <c r="G16" s="18">
        <v>2409584</v>
      </c>
      <c r="H16" s="18">
        <v>9132671</v>
      </c>
      <c r="I16" s="18">
        <v>9409545</v>
      </c>
      <c r="J16" s="16">
        <v>0.251</v>
      </c>
      <c r="K16" s="16">
        <v>0.256</v>
      </c>
      <c r="L16" s="16">
        <v>0.257</v>
      </c>
      <c r="M16" s="16">
        <v>0.25</v>
      </c>
    </row>
    <row r="17" spans="1:13" ht="33.75" customHeight="1">
      <c r="A17" s="1"/>
      <c r="B17" s="10" t="s">
        <v>29</v>
      </c>
      <c r="C17" s="11"/>
      <c r="D17" s="17">
        <v>15842153</v>
      </c>
      <c r="E17" s="18">
        <v>16280790</v>
      </c>
      <c r="F17" s="18">
        <v>3401861</v>
      </c>
      <c r="G17" s="18">
        <v>3163175</v>
      </c>
      <c r="H17" s="18">
        <v>12433344</v>
      </c>
      <c r="I17" s="18">
        <v>13102974</v>
      </c>
      <c r="J17" s="16">
        <v>0.254</v>
      </c>
      <c r="K17" s="16">
        <v>0.264</v>
      </c>
      <c r="L17" s="16">
        <v>0.262</v>
      </c>
      <c r="M17" s="16">
        <v>0.25</v>
      </c>
    </row>
    <row r="18" spans="1:13" ht="33.75" customHeight="1">
      <c r="A18" s="1"/>
      <c r="B18" s="10" t="s">
        <v>30</v>
      </c>
      <c r="C18" s="11"/>
      <c r="D18" s="17">
        <v>11078236</v>
      </c>
      <c r="E18" s="18">
        <v>11131396</v>
      </c>
      <c r="F18" s="18">
        <v>2985159</v>
      </c>
      <c r="G18" s="18">
        <v>3242335</v>
      </c>
      <c r="H18" s="18">
        <v>8088219</v>
      </c>
      <c r="I18" s="18">
        <v>7879051</v>
      </c>
      <c r="J18" s="16">
        <v>0.332</v>
      </c>
      <c r="K18" s="16">
        <v>0.343</v>
      </c>
      <c r="L18" s="16">
        <v>0.339</v>
      </c>
      <c r="M18" s="16">
        <v>0.338</v>
      </c>
    </row>
    <row r="19" spans="1:13" ht="33.75" customHeight="1">
      <c r="A19" s="1"/>
      <c r="B19" s="10" t="s">
        <v>33</v>
      </c>
      <c r="C19" s="11"/>
      <c r="D19" s="17">
        <v>14674032</v>
      </c>
      <c r="E19" s="18">
        <v>15106670</v>
      </c>
      <c r="F19" s="18">
        <v>3675652</v>
      </c>
      <c r="G19" s="18">
        <v>3541046</v>
      </c>
      <c r="H19" s="18">
        <v>10991946</v>
      </c>
      <c r="I19" s="18">
        <v>11552038</v>
      </c>
      <c r="J19" s="6">
        <v>0.288</v>
      </c>
      <c r="K19" s="16">
        <v>0.307</v>
      </c>
      <c r="L19" s="16">
        <v>0.32</v>
      </c>
      <c r="M19" s="16">
        <v>0.31</v>
      </c>
    </row>
    <row r="20" spans="1:13" ht="33.75" customHeight="1">
      <c r="A20" s="1"/>
      <c r="B20" s="10" t="s">
        <v>34</v>
      </c>
      <c r="C20" s="11"/>
      <c r="D20" s="17">
        <v>16359967</v>
      </c>
      <c r="E20" s="18">
        <v>16576839</v>
      </c>
      <c r="F20" s="18">
        <v>3670062</v>
      </c>
      <c r="G20" s="18">
        <v>3552531</v>
      </c>
      <c r="H20" s="18">
        <v>12682730</v>
      </c>
      <c r="I20" s="18">
        <v>13009399</v>
      </c>
      <c r="J20" s="6">
        <v>0.268</v>
      </c>
      <c r="K20" s="16">
        <v>0.285</v>
      </c>
      <c r="L20" s="16">
        <v>0.295</v>
      </c>
      <c r="M20" s="16">
        <v>0.286</v>
      </c>
    </row>
    <row r="21" spans="1:13" ht="33.75" customHeight="1">
      <c r="A21" s="1"/>
      <c r="B21" s="19" t="s">
        <v>11</v>
      </c>
      <c r="C21" s="11"/>
      <c r="D21" s="15">
        <v>10139710</v>
      </c>
      <c r="E21" s="1">
        <f>SUM(E22:E23)</f>
        <v>10023642</v>
      </c>
      <c r="F21" s="1">
        <v>6849156</v>
      </c>
      <c r="G21" s="1">
        <f>SUM(G22:G23)</f>
        <v>6739373</v>
      </c>
      <c r="H21" s="1">
        <v>3286108</v>
      </c>
      <c r="I21" s="1">
        <f>SUM(I22:I23)</f>
        <v>3275255</v>
      </c>
      <c r="J21" s="16">
        <v>0.64</v>
      </c>
      <c r="K21" s="16">
        <v>0.655</v>
      </c>
      <c r="L21" s="16">
        <v>0.667</v>
      </c>
      <c r="M21" s="16">
        <f>AVERAGE(M22:M23)</f>
        <v>0.671</v>
      </c>
    </row>
    <row r="22" spans="1:13" ht="33.75" customHeight="1">
      <c r="A22" s="1"/>
      <c r="B22" s="18" t="s">
        <v>12</v>
      </c>
      <c r="C22" s="11"/>
      <c r="D22" s="15">
        <v>5439105</v>
      </c>
      <c r="E22" s="1">
        <v>5398428</v>
      </c>
      <c r="F22" s="1">
        <v>3774181</v>
      </c>
      <c r="G22" s="1">
        <v>3674816</v>
      </c>
      <c r="H22" s="1">
        <v>1662539</v>
      </c>
      <c r="I22" s="1">
        <v>1718757</v>
      </c>
      <c r="J22" s="16">
        <v>0.668</v>
      </c>
      <c r="K22" s="16">
        <v>0.679</v>
      </c>
      <c r="L22" s="16">
        <v>0.69</v>
      </c>
      <c r="M22" s="16">
        <v>0.686</v>
      </c>
    </row>
    <row r="23" spans="1:13" ht="33.75" customHeight="1">
      <c r="A23" s="1"/>
      <c r="B23" s="18" t="s">
        <v>13</v>
      </c>
      <c r="C23" s="11"/>
      <c r="D23" s="15">
        <v>4700605</v>
      </c>
      <c r="E23" s="1">
        <v>4625214</v>
      </c>
      <c r="F23" s="1">
        <v>3074975</v>
      </c>
      <c r="G23" s="1">
        <v>3064557</v>
      </c>
      <c r="H23" s="1">
        <v>1623569</v>
      </c>
      <c r="I23" s="1">
        <v>1556498</v>
      </c>
      <c r="J23" s="16">
        <v>0.611</v>
      </c>
      <c r="K23" s="16">
        <v>0.63</v>
      </c>
      <c r="L23" s="16">
        <v>0.644</v>
      </c>
      <c r="M23" s="16">
        <v>0.656</v>
      </c>
    </row>
    <row r="24" spans="1:13" ht="33.75" customHeight="1">
      <c r="A24" s="1"/>
      <c r="B24" s="20" t="s">
        <v>14</v>
      </c>
      <c r="C24" s="11"/>
      <c r="D24" s="15">
        <v>8363909</v>
      </c>
      <c r="E24" s="1">
        <f>SUM(E25:E27)</f>
        <v>8399369</v>
      </c>
      <c r="F24" s="1">
        <v>3095935</v>
      </c>
      <c r="G24" s="1">
        <f>SUM(G25:G27)</f>
        <v>2979253</v>
      </c>
      <c r="H24" s="1">
        <v>5264307</v>
      </c>
      <c r="I24" s="1">
        <f>SUM(I25:I27)</f>
        <v>5412563</v>
      </c>
      <c r="J24" s="16">
        <v>0.356</v>
      </c>
      <c r="K24" s="16">
        <v>0.362</v>
      </c>
      <c r="L24" s="16">
        <v>0.367</v>
      </c>
      <c r="M24" s="16">
        <f>AVERAGE(M25:M27)</f>
        <v>0.363</v>
      </c>
    </row>
    <row r="25" spans="1:13" ht="33.75" customHeight="1">
      <c r="A25" s="1"/>
      <c r="B25" s="21" t="s">
        <v>15</v>
      </c>
      <c r="C25" s="11"/>
      <c r="D25" s="15">
        <v>2630307</v>
      </c>
      <c r="E25" s="1">
        <v>2644560</v>
      </c>
      <c r="F25" s="1">
        <v>775905</v>
      </c>
      <c r="G25" s="1">
        <v>725456</v>
      </c>
      <c r="H25" s="1">
        <v>1853249</v>
      </c>
      <c r="I25" s="1">
        <v>1916726</v>
      </c>
      <c r="J25" s="16">
        <v>0.276</v>
      </c>
      <c r="K25" s="16">
        <v>0.282</v>
      </c>
      <c r="L25" s="16">
        <v>0.289</v>
      </c>
      <c r="M25" s="16">
        <v>0.286</v>
      </c>
    </row>
    <row r="26" spans="1:13" ht="33.75" customHeight="1">
      <c r="A26" s="1"/>
      <c r="B26" s="21" t="s">
        <v>16</v>
      </c>
      <c r="C26" s="11"/>
      <c r="D26" s="15">
        <v>2996019</v>
      </c>
      <c r="E26" s="1">
        <v>3030045</v>
      </c>
      <c r="F26" s="1">
        <v>1215432</v>
      </c>
      <c r="G26" s="1">
        <v>1184550</v>
      </c>
      <c r="H26" s="1">
        <v>1779273</v>
      </c>
      <c r="I26" s="1">
        <v>1842770</v>
      </c>
      <c r="J26" s="16">
        <v>0.395</v>
      </c>
      <c r="K26" s="16">
        <v>0.405</v>
      </c>
      <c r="L26" s="16">
        <v>0.41</v>
      </c>
      <c r="M26" s="16">
        <v>0.406</v>
      </c>
    </row>
    <row r="27" spans="1:13" ht="33.75" customHeight="1">
      <c r="A27" s="1"/>
      <c r="B27" s="21" t="s">
        <v>17</v>
      </c>
      <c r="C27" s="11"/>
      <c r="D27" s="15">
        <v>2737583</v>
      </c>
      <c r="E27" s="1">
        <v>2724764</v>
      </c>
      <c r="F27" s="1">
        <v>1104598</v>
      </c>
      <c r="G27" s="1">
        <v>1069247</v>
      </c>
      <c r="H27" s="1">
        <v>1631785</v>
      </c>
      <c r="I27" s="1">
        <v>1653067</v>
      </c>
      <c r="J27" s="16">
        <v>0.396</v>
      </c>
      <c r="K27" s="16">
        <v>0.398</v>
      </c>
      <c r="L27" s="16">
        <v>0.402</v>
      </c>
      <c r="M27" s="16">
        <v>0.397</v>
      </c>
    </row>
    <row r="28" spans="1:13" ht="33.75" customHeight="1">
      <c r="A28" s="1"/>
      <c r="B28" s="20" t="s">
        <v>18</v>
      </c>
      <c r="C28" s="11"/>
      <c r="D28" s="15">
        <v>8396863</v>
      </c>
      <c r="E28" s="1">
        <f>SUM(E29:E32)</f>
        <v>8382702</v>
      </c>
      <c r="F28" s="1">
        <v>2344531</v>
      </c>
      <c r="G28" s="1">
        <f>SUM(G29:G32)</f>
        <v>2282266</v>
      </c>
      <c r="H28" s="1">
        <v>6048649</v>
      </c>
      <c r="I28" s="1">
        <f>SUM(I29:I32)</f>
        <v>6092897</v>
      </c>
      <c r="J28" s="16">
        <v>0.252</v>
      </c>
      <c r="K28" s="16">
        <v>0.258</v>
      </c>
      <c r="L28" s="16">
        <v>0.2585</v>
      </c>
      <c r="M28" s="16">
        <f>AVERAGE(M29:M32)</f>
        <v>0.25225</v>
      </c>
    </row>
    <row r="29" spans="1:13" ht="33.75" customHeight="1">
      <c r="A29" s="1"/>
      <c r="B29" s="21" t="s">
        <v>19</v>
      </c>
      <c r="C29" s="11"/>
      <c r="D29" s="15">
        <v>1782608</v>
      </c>
      <c r="E29" s="1">
        <v>1767383</v>
      </c>
      <c r="F29" s="1">
        <v>173100</v>
      </c>
      <c r="G29" s="1">
        <v>171571</v>
      </c>
      <c r="H29" s="1">
        <v>1608726</v>
      </c>
      <c r="I29" s="1">
        <v>1594223</v>
      </c>
      <c r="J29" s="16">
        <v>0.1</v>
      </c>
      <c r="K29" s="16">
        <v>0.101</v>
      </c>
      <c r="L29" s="16">
        <v>0.1</v>
      </c>
      <c r="M29" s="16">
        <v>0.098</v>
      </c>
    </row>
    <row r="30" spans="1:13" ht="33.75" customHeight="1">
      <c r="A30" s="1"/>
      <c r="B30" s="21" t="s">
        <v>20</v>
      </c>
      <c r="C30" s="11"/>
      <c r="D30" s="15">
        <v>1880291</v>
      </c>
      <c r="E30" s="1">
        <v>1961371</v>
      </c>
      <c r="F30" s="1">
        <v>479244</v>
      </c>
      <c r="G30" s="1">
        <v>452739</v>
      </c>
      <c r="H30" s="1">
        <v>1400222</v>
      </c>
      <c r="I30" s="1">
        <v>1506868</v>
      </c>
      <c r="J30" s="16">
        <v>0.279</v>
      </c>
      <c r="K30" s="16">
        <v>0.285</v>
      </c>
      <c r="L30" s="16">
        <v>0.277</v>
      </c>
      <c r="M30" s="16">
        <v>0.255</v>
      </c>
    </row>
    <row r="31" spans="1:13" ht="33.75" customHeight="1">
      <c r="A31" s="1"/>
      <c r="B31" s="21" t="s">
        <v>21</v>
      </c>
      <c r="C31" s="11"/>
      <c r="D31" s="15">
        <v>1740349</v>
      </c>
      <c r="E31" s="1">
        <v>1689729</v>
      </c>
      <c r="F31" s="1">
        <v>364531</v>
      </c>
      <c r="G31" s="1">
        <v>357623</v>
      </c>
      <c r="H31" s="1">
        <v>1375055</v>
      </c>
      <c r="I31" s="1">
        <v>1330586</v>
      </c>
      <c r="J31" s="16">
        <v>0.229</v>
      </c>
      <c r="K31" s="16">
        <v>0.227</v>
      </c>
      <c r="L31" s="16">
        <v>0.223</v>
      </c>
      <c r="M31" s="16">
        <v>0.214</v>
      </c>
    </row>
    <row r="32" spans="1:13" ht="33.75" customHeight="1">
      <c r="A32" s="1"/>
      <c r="B32" s="21" t="s">
        <v>22</v>
      </c>
      <c r="C32" s="11"/>
      <c r="D32" s="15">
        <v>2993615</v>
      </c>
      <c r="E32" s="1">
        <v>2964219</v>
      </c>
      <c r="F32" s="1">
        <v>1327656</v>
      </c>
      <c r="G32" s="1">
        <v>1300333</v>
      </c>
      <c r="H32" s="1">
        <v>1664646</v>
      </c>
      <c r="I32" s="1">
        <v>1661220</v>
      </c>
      <c r="J32" s="16">
        <v>0.401</v>
      </c>
      <c r="K32" s="16">
        <v>0.419</v>
      </c>
      <c r="L32" s="16">
        <v>0.434</v>
      </c>
      <c r="M32" s="16">
        <v>0.442</v>
      </c>
    </row>
    <row r="33" spans="1:13" ht="33.75" customHeight="1">
      <c r="A33" s="1"/>
      <c r="B33" s="20" t="s">
        <v>23</v>
      </c>
      <c r="C33" s="11"/>
      <c r="D33" s="15">
        <v>10660171</v>
      </c>
      <c r="E33" s="1">
        <f>SUM(E34:E34)</f>
        <v>10734832</v>
      </c>
      <c r="F33" s="1">
        <v>2446113</v>
      </c>
      <c r="G33" s="1">
        <f>SUM(G34:G34)</f>
        <v>2376785</v>
      </c>
      <c r="H33" s="1">
        <v>8209384</v>
      </c>
      <c r="I33" s="1">
        <f>SUM(I34:I34)</f>
        <v>8348393</v>
      </c>
      <c r="J33" s="6">
        <v>0.273</v>
      </c>
      <c r="K33" s="6">
        <v>0.294</v>
      </c>
      <c r="L33" s="6">
        <v>0.291</v>
      </c>
      <c r="M33" s="16">
        <v>0.282</v>
      </c>
    </row>
    <row r="34" spans="1:13" ht="33.75" customHeight="1">
      <c r="A34" s="1"/>
      <c r="B34" s="21" t="s">
        <v>31</v>
      </c>
      <c r="C34" s="11"/>
      <c r="D34" s="15">
        <v>10660171</v>
      </c>
      <c r="E34" s="1">
        <v>10734832</v>
      </c>
      <c r="F34" s="1">
        <v>2446113</v>
      </c>
      <c r="G34" s="1">
        <v>2376785</v>
      </c>
      <c r="H34" s="1">
        <v>8209384</v>
      </c>
      <c r="I34" s="1">
        <v>8348393</v>
      </c>
      <c r="J34" s="16">
        <v>0.273</v>
      </c>
      <c r="K34" s="16">
        <v>0.294</v>
      </c>
      <c r="L34" s="16">
        <v>0.291</v>
      </c>
      <c r="M34" s="16">
        <v>0.282</v>
      </c>
    </row>
    <row r="35" spans="1:13" ht="15.75" customHeight="1" thickBot="1">
      <c r="A35" s="3"/>
      <c r="B35" s="22"/>
      <c r="C35" s="23"/>
      <c r="D35" s="24"/>
      <c r="E35" s="3"/>
      <c r="F35" s="3"/>
      <c r="G35" s="3"/>
      <c r="H35" s="3"/>
      <c r="I35" s="3"/>
      <c r="J35" s="5"/>
      <c r="K35" s="5"/>
      <c r="L35" s="5"/>
      <c r="M35" s="5"/>
    </row>
    <row r="36" spans="1:13" s="29" customFormat="1" ht="15.75" customHeight="1">
      <c r="A36" s="25"/>
      <c r="B36" s="26" t="s">
        <v>37</v>
      </c>
      <c r="C36" s="25"/>
      <c r="D36" s="25"/>
      <c r="E36" s="25"/>
      <c r="F36" s="25"/>
      <c r="G36" s="25"/>
      <c r="H36" s="25"/>
      <c r="I36" s="25"/>
      <c r="J36" s="27"/>
      <c r="K36" s="28"/>
      <c r="L36" s="28"/>
      <c r="M36" s="28"/>
    </row>
    <row r="37" spans="2:13" s="29" customFormat="1" ht="15.75" customHeight="1">
      <c r="B37" s="25" t="s">
        <v>43</v>
      </c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31"/>
    </row>
    <row r="38" spans="2:13" s="29" customFormat="1" ht="15.75" customHeight="1">
      <c r="B38" s="25" t="s">
        <v>44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31"/>
    </row>
    <row r="39" spans="2:13" s="29" customFormat="1" ht="16.5" customHeight="1">
      <c r="B39" s="25" t="s">
        <v>38</v>
      </c>
      <c r="C39" s="25"/>
      <c r="D39" s="25"/>
      <c r="E39" s="25"/>
      <c r="F39" s="25"/>
      <c r="G39" s="25"/>
      <c r="H39" s="25"/>
      <c r="I39" s="25"/>
      <c r="J39" s="27"/>
      <c r="K39" s="28"/>
      <c r="L39" s="28"/>
      <c r="M39" s="28"/>
    </row>
    <row r="40" spans="2:13" ht="16.5" customHeight="1">
      <c r="B40" s="1"/>
      <c r="C40" s="1"/>
      <c r="D40" s="1"/>
      <c r="E40" s="1"/>
      <c r="F40" s="1"/>
      <c r="G40" s="1"/>
      <c r="H40" s="1"/>
      <c r="I40" s="1"/>
      <c r="J40" s="32"/>
      <c r="K40" s="16"/>
      <c r="L40" s="16"/>
      <c r="M40" s="16"/>
    </row>
    <row r="41" spans="2:13" ht="16.5" customHeight="1">
      <c r="B41" s="1"/>
      <c r="C41" s="1"/>
      <c r="D41" s="1"/>
      <c r="E41" s="1"/>
      <c r="F41" s="1"/>
      <c r="G41" s="1"/>
      <c r="H41" s="1"/>
      <c r="I41" s="1"/>
      <c r="J41" s="32"/>
      <c r="K41" s="16"/>
      <c r="L41" s="16"/>
      <c r="M41" s="16"/>
    </row>
    <row r="42" ht="15.75" customHeight="1"/>
    <row r="43" ht="24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J121" s="32"/>
      <c r="K121" s="16"/>
      <c r="L121" s="16"/>
      <c r="M121" s="16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J122" s="32"/>
      <c r="K122" s="16"/>
      <c r="L122" s="16"/>
      <c r="M122" s="16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J123" s="32"/>
      <c r="K123" s="16"/>
      <c r="L123" s="16"/>
      <c r="M123" s="16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J124" s="32"/>
      <c r="K124" s="16"/>
      <c r="L124" s="16"/>
      <c r="M124" s="16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J125" s="32"/>
      <c r="K125" s="16"/>
      <c r="L125" s="16"/>
      <c r="M125" s="16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J126" s="32"/>
      <c r="K126" s="16"/>
      <c r="L126" s="16"/>
      <c r="M126" s="16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J127" s="32"/>
      <c r="K127" s="16"/>
      <c r="L127" s="16"/>
      <c r="M127" s="16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J128" s="32"/>
      <c r="K128" s="16"/>
      <c r="L128" s="16"/>
      <c r="M128" s="16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J129" s="32"/>
      <c r="K129" s="16"/>
      <c r="L129" s="16"/>
      <c r="M129" s="16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32"/>
      <c r="K130" s="16"/>
      <c r="L130" s="16"/>
      <c r="M130" s="16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32"/>
      <c r="K131" s="16"/>
      <c r="L131" s="16"/>
      <c r="M131" s="16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32"/>
      <c r="K132" s="16"/>
      <c r="L132" s="16"/>
      <c r="M132" s="16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32"/>
      <c r="K133" s="16"/>
      <c r="L133" s="16"/>
      <c r="M133" s="16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32"/>
      <c r="K134" s="16"/>
      <c r="L134" s="16"/>
      <c r="M134" s="16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32"/>
      <c r="K135" s="16"/>
      <c r="L135" s="16"/>
      <c r="M135" s="16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32"/>
      <c r="K136" s="16"/>
      <c r="L136" s="16"/>
      <c r="M136" s="16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32"/>
      <c r="K137" s="16"/>
      <c r="L137" s="16"/>
      <c r="M137" s="16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32"/>
      <c r="K138" s="16"/>
      <c r="L138" s="16"/>
      <c r="M138" s="16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32"/>
      <c r="K139" s="16"/>
      <c r="L139" s="16"/>
      <c r="M139" s="16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32"/>
      <c r="K140" s="16"/>
      <c r="L140" s="16"/>
      <c r="M140" s="16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32"/>
      <c r="K141" s="16"/>
      <c r="L141" s="16"/>
      <c r="M141" s="16"/>
    </row>
    <row r="142" spans="1:13" ht="14.25">
      <c r="A142" s="1"/>
      <c r="B142" s="1"/>
      <c r="C142" s="1"/>
      <c r="D142" s="1"/>
      <c r="E142" s="1"/>
      <c r="F142" s="1"/>
      <c r="G142" s="1"/>
      <c r="H142" s="1"/>
      <c r="I142" s="1"/>
      <c r="J142" s="32"/>
      <c r="K142" s="16"/>
      <c r="L142" s="16"/>
      <c r="M142" s="16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32"/>
      <c r="K143" s="16"/>
      <c r="L143" s="16"/>
      <c r="M143" s="16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32"/>
      <c r="K144" s="16"/>
      <c r="L144" s="16"/>
      <c r="M144" s="16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32"/>
      <c r="K145" s="16"/>
      <c r="L145" s="16"/>
      <c r="M145" s="16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32"/>
      <c r="K146" s="16"/>
      <c r="L146" s="16"/>
      <c r="M146" s="16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32"/>
      <c r="K147" s="16"/>
      <c r="L147" s="16"/>
      <c r="M147" s="16"/>
    </row>
    <row r="148" spans="1:13" ht="14.25">
      <c r="A148" s="1"/>
      <c r="B148" s="1"/>
      <c r="C148" s="1"/>
      <c r="D148" s="1"/>
      <c r="E148" s="1"/>
      <c r="F148" s="1"/>
      <c r="G148" s="1"/>
      <c r="H148" s="1"/>
      <c r="I148" s="1"/>
      <c r="J148" s="32"/>
      <c r="K148" s="16"/>
      <c r="L148" s="16"/>
      <c r="M148" s="16"/>
    </row>
    <row r="149" spans="1:13" ht="14.25">
      <c r="A149" s="1"/>
      <c r="B149" s="1"/>
      <c r="C149" s="1"/>
      <c r="D149" s="1"/>
      <c r="E149" s="1"/>
      <c r="F149" s="1"/>
      <c r="G149" s="1"/>
      <c r="H149" s="1"/>
      <c r="I149" s="1"/>
      <c r="J149" s="32"/>
      <c r="K149" s="16"/>
      <c r="L149" s="16"/>
      <c r="M149" s="16"/>
    </row>
    <row r="150" spans="1:13" ht="14.25">
      <c r="A150" s="1"/>
      <c r="B150" s="1"/>
      <c r="C150" s="1"/>
      <c r="D150" s="1"/>
      <c r="E150" s="1"/>
      <c r="F150" s="1"/>
      <c r="G150" s="1"/>
      <c r="H150" s="1"/>
      <c r="I150" s="1"/>
      <c r="J150" s="32"/>
      <c r="K150" s="16"/>
      <c r="L150" s="16"/>
      <c r="M150" s="16"/>
    </row>
    <row r="151" spans="1:13" ht="14.25">
      <c r="A151" s="1"/>
      <c r="B151" s="1"/>
      <c r="C151" s="1"/>
      <c r="D151" s="1"/>
      <c r="E151" s="1"/>
      <c r="F151" s="1"/>
      <c r="G151" s="1"/>
      <c r="H151" s="1"/>
      <c r="I151" s="1"/>
      <c r="J151" s="32"/>
      <c r="K151" s="16"/>
      <c r="L151" s="16"/>
      <c r="M151" s="16"/>
    </row>
  </sheetData>
  <mergeCells count="6">
    <mergeCell ref="A1:M1"/>
    <mergeCell ref="A3:C4"/>
    <mergeCell ref="J3:M3"/>
    <mergeCell ref="D3:E3"/>
    <mergeCell ref="F3:G3"/>
    <mergeCell ref="H3:I3"/>
  </mergeCells>
  <printOptions/>
  <pageMargins left="0.5905511811023623" right="0.5905511811023623" top="0.5905511811023623" bottom="0.5905511811023623" header="0.31496062992125984" footer="0.4330708661417323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2010-11-17T07:06:58Z</cp:lastPrinted>
  <dcterms:created xsi:type="dcterms:W3CDTF">2004-10-14T11:21:32Z</dcterms:created>
  <dcterms:modified xsi:type="dcterms:W3CDTF">2010-11-17T07:07:09Z</dcterms:modified>
  <cp:category/>
  <cp:version/>
  <cp:contentType/>
  <cp:contentStatus/>
</cp:coreProperties>
</file>