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2" activeTab="0"/>
  </bookViews>
  <sheets>
    <sheet name="169" sheetId="1" r:id="rId1"/>
  </sheets>
  <definedNames/>
  <calcPr fullCalcOnLoad="1"/>
</workbook>
</file>

<file path=xl/sharedStrings.xml><?xml version="1.0" encoding="utf-8"?>
<sst xmlns="http://schemas.openxmlformats.org/spreadsheetml/2006/main" count="68" uniqueCount="54">
  <si>
    <t>普                                        通</t>
  </si>
  <si>
    <t>税</t>
  </si>
  <si>
    <t>目                 的                税</t>
  </si>
  <si>
    <t>計</t>
  </si>
  <si>
    <t>市町村民税</t>
  </si>
  <si>
    <t>固定資産税</t>
  </si>
  <si>
    <t>軽自動車税</t>
  </si>
  <si>
    <t>市町村たばこ税</t>
  </si>
  <si>
    <t>鉱産税</t>
  </si>
  <si>
    <t>特別土地保有税</t>
  </si>
  <si>
    <t>入湯税</t>
  </si>
  <si>
    <t>都市計画税</t>
  </si>
  <si>
    <t>市部</t>
  </si>
  <si>
    <t>郡部</t>
  </si>
  <si>
    <t>長崎市</t>
  </si>
  <si>
    <t>佐世保市</t>
  </si>
  <si>
    <t>島原市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</si>
  <si>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</si>
  <si>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</si>
  <si>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</si>
  <si>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</si>
  <si>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</si>
  <si>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</si>
  <si>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</si>
  <si>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壱岐市</t>
  </si>
  <si>
    <t>五島市</t>
  </si>
  <si>
    <t>-</t>
  </si>
  <si>
    <t>-</t>
  </si>
  <si>
    <t>事業所税</t>
  </si>
  <si>
    <t>水利地益税</t>
  </si>
  <si>
    <t>西海市</t>
  </si>
  <si>
    <t>雲仙市</t>
  </si>
  <si>
    <t>年度</t>
  </si>
  <si>
    <t>諌早市</t>
  </si>
  <si>
    <t>対馬市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</si>
  <si>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</si>
  <si>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</si>
  <si>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</si>
  <si>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</si>
  <si>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</si>
  <si>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</si>
  <si>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</si>
  <si>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江迎町</t>
  </si>
  <si>
    <t>鹿町町</t>
  </si>
  <si>
    <t>佐々町</t>
  </si>
  <si>
    <t>新上五島町</t>
  </si>
  <si>
    <t>総額</t>
  </si>
  <si>
    <t>市町</t>
  </si>
  <si>
    <t>平成</t>
  </si>
  <si>
    <t xml:space="preserve">     単位：千円</t>
  </si>
  <si>
    <r>
      <t xml:space="preserve">     　　村                    税       </t>
    </r>
    <r>
      <rPr>
        <sz val="12"/>
        <rFont val="ＭＳ 明朝"/>
        <family val="1"/>
      </rPr>
      <t xml:space="preserve"> （平成20年度決算額）</t>
    </r>
  </si>
  <si>
    <t>-</t>
  </si>
  <si>
    <t>資料  県市町振興課「長崎県市町村便覧」</t>
  </si>
  <si>
    <t xml:space="preserve">１６９        市                    町        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</si>
</sst>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"/>
    <numFmt numFmtId="201" formatCode="#,##0.0"/>
    <numFmt numFmtId="202" formatCode="yy/m/d"/>
    <numFmt numFmtId="203" formatCode="yy/m"/>
    <numFmt numFmtId="204" formatCode="m/d"/>
    <numFmt numFmtId="205" formatCode="#,##0;&quot;△ &quot;#,##0"/>
    <numFmt numFmtId="206" formatCode="#,##0.00;&quot;△ &quot;#,##0.00"/>
    <numFmt numFmtId="207" formatCode="&quot;\&quot;#,##0.00;[Red]&quot;\&quot;#,##0.00"/>
    <numFmt numFmtId="208" formatCode="&quot;\&quot;#,##0;[Red]&quot;\&quot;#,##0"/>
    <numFmt numFmtId="209" formatCode="0_ "/>
    <numFmt numFmtId="210" formatCode="#,##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2"/>
      <color indexed="8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 horizontal="right"/>
    </xf>
    <xf numFmtId="41" fontId="5" fillId="0" borderId="0" xfId="15" applyNumberFormat="1" applyFont="1" applyFill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5" fillId="0" borderId="7" xfId="0" applyNumberFormat="1" applyFont="1" applyFill="1" applyBorder="1" applyAlignment="1">
      <alignment/>
    </xf>
    <xf numFmtId="41" fontId="5" fillId="0" borderId="1" xfId="0" applyNumberFormat="1" applyFont="1" applyFill="1" applyBorder="1" applyAlignment="1">
      <alignment/>
    </xf>
    <xf numFmtId="41" fontId="5" fillId="0" borderId="1" xfId="0" applyNumberFormat="1" applyFont="1" applyFill="1" applyBorder="1" applyAlignment="1">
      <alignment horizontal="right"/>
    </xf>
    <xf numFmtId="205" fontId="7" fillId="0" borderId="1" xfId="15" applyFont="1" applyFill="1" applyBorder="1" applyAlignment="1">
      <alignment/>
    </xf>
    <xf numFmtId="205" fontId="8" fillId="0" borderId="1" xfId="15" applyFont="1" applyFill="1" applyBorder="1" applyAlignment="1">
      <alignment/>
    </xf>
    <xf numFmtId="205" fontId="7" fillId="0" borderId="8" xfId="15" applyFont="1" applyFill="1" applyBorder="1" applyAlignment="1">
      <alignment/>
    </xf>
    <xf numFmtId="205" fontId="7" fillId="0" borderId="9" xfId="15" applyFont="1" applyFill="1" applyBorder="1" applyAlignment="1">
      <alignment/>
    </xf>
    <xf numFmtId="205" fontId="7" fillId="0" borderId="0" xfId="15" applyFont="1" applyFill="1" applyAlignment="1">
      <alignment/>
    </xf>
    <xf numFmtId="205" fontId="7" fillId="0" borderId="0" xfId="15" applyFont="1" applyFill="1" applyAlignment="1">
      <alignment horizontal="distributed"/>
    </xf>
    <xf numFmtId="205" fontId="7" fillId="0" borderId="10" xfId="15" applyFont="1" applyFill="1" applyBorder="1" applyAlignment="1">
      <alignment/>
    </xf>
    <xf numFmtId="205" fontId="7" fillId="0" borderId="0" xfId="15" applyFont="1" applyFill="1" applyAlignment="1" quotePrefix="1">
      <alignment horizontal="center"/>
    </xf>
    <xf numFmtId="205" fontId="7" fillId="0" borderId="0" xfId="15" applyFont="1" applyFill="1" applyBorder="1" applyAlignment="1">
      <alignment horizontal="distributed"/>
    </xf>
    <xf numFmtId="205" fontId="7" fillId="0" borderId="11" xfId="15" applyFont="1" applyFill="1" applyBorder="1" applyAlignment="1">
      <alignment/>
    </xf>
    <xf numFmtId="205" fontId="7" fillId="0" borderId="0" xfId="15" applyFont="1" applyFill="1" applyBorder="1" applyAlignment="1">
      <alignment/>
    </xf>
    <xf numFmtId="205" fontId="7" fillId="0" borderId="0" xfId="15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205" fontId="7" fillId="0" borderId="12" xfId="15" applyFont="1" applyFill="1" applyBorder="1" applyAlignment="1">
      <alignment vertical="center"/>
    </xf>
    <xf numFmtId="205" fontId="7" fillId="0" borderId="13" xfId="15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205" fontId="7" fillId="0" borderId="0" xfId="15" applyFont="1" applyFill="1" applyAlignment="1">
      <alignment horizontal="distributed"/>
    </xf>
    <xf numFmtId="0" fontId="6" fillId="0" borderId="0" xfId="0" applyFont="1" applyFill="1" applyAlignment="1">
      <alignment horizontal="right"/>
    </xf>
    <xf numFmtId="205" fontId="7" fillId="0" borderId="0" xfId="15" applyFont="1" applyFill="1" applyBorder="1" applyAlignment="1">
      <alignment horizontal="distributed"/>
    </xf>
    <xf numFmtId="205" fontId="7" fillId="0" borderId="14" xfId="15" applyFont="1" applyFill="1" applyBorder="1" applyAlignment="1">
      <alignment horizontal="distributed"/>
    </xf>
    <xf numFmtId="205" fontId="7" fillId="0" borderId="12" xfId="15" applyFont="1" applyFill="1" applyBorder="1" applyAlignment="1">
      <alignment horizontal="distributed" vertical="center"/>
    </xf>
    <xf numFmtId="205" fontId="7" fillId="0" borderId="8" xfId="15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0"/>
  <sheetViews>
    <sheetView showGridLines="0" tabSelected="1" zoomScale="75" zoomScaleNormal="75" zoomScaleSheetLayoutView="75" workbookViewId="0" topLeftCell="A1">
      <selection activeCell="B3" sqref="B3:E4"/>
    </sheetView>
  </sheetViews>
  <sheetFormatPr defaultColWidth="8.625" defaultRowHeight="12.75"/>
  <cols>
    <col min="1" max="1" width="0.875" style="22" customWidth="1"/>
    <col min="2" max="2" width="3.375" style="22" customWidth="1"/>
    <col min="3" max="3" width="2.875" style="22" customWidth="1"/>
    <col min="4" max="4" width="5.75390625" style="22" customWidth="1"/>
    <col min="5" max="5" width="6.875" style="22" customWidth="1"/>
    <col min="6" max="6" width="0.875" style="22" customWidth="1"/>
    <col min="7" max="12" width="20.625" style="1" customWidth="1"/>
    <col min="13" max="19" width="20.375" style="1" customWidth="1"/>
    <col min="20" max="16384" width="14.125" style="1" customWidth="1"/>
  </cols>
  <sheetData>
    <row r="1" spans="1:19" ht="24">
      <c r="A1" s="39" t="s">
        <v>53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7" t="s">
        <v>50</v>
      </c>
      <c r="N1" s="37"/>
      <c r="O1" s="37"/>
      <c r="P1" s="37"/>
      <c r="Q1" s="37"/>
      <c r="R1" s="37"/>
      <c r="S1" s="37"/>
    </row>
    <row r="2" spans="1:19" ht="31.5" customHeight="1" thickBot="1">
      <c r="A2" s="18"/>
      <c r="B2" s="19"/>
      <c r="C2" s="19"/>
      <c r="D2" s="19"/>
      <c r="E2" s="19"/>
      <c r="F2" s="1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0" t="s">
        <v>49</v>
      </c>
    </row>
    <row r="3" spans="1:19" s="36" customFormat="1" ht="25.5" customHeight="1">
      <c r="A3" s="34"/>
      <c r="B3" s="42" t="s">
        <v>47</v>
      </c>
      <c r="C3" s="42"/>
      <c r="D3" s="42"/>
      <c r="E3" s="42"/>
      <c r="F3" s="35"/>
      <c r="G3" s="46" t="s">
        <v>46</v>
      </c>
      <c r="H3" s="44" t="s">
        <v>0</v>
      </c>
      <c r="I3" s="45"/>
      <c r="J3" s="45"/>
      <c r="K3" s="45"/>
      <c r="L3" s="45"/>
      <c r="M3" s="45" t="s">
        <v>1</v>
      </c>
      <c r="N3" s="48"/>
      <c r="O3" s="44" t="s">
        <v>2</v>
      </c>
      <c r="P3" s="45"/>
      <c r="Q3" s="45"/>
      <c r="R3" s="45"/>
      <c r="S3" s="45"/>
    </row>
    <row r="4" spans="1:25" ht="25.5" customHeight="1">
      <c r="A4" s="20"/>
      <c r="B4" s="43"/>
      <c r="C4" s="43"/>
      <c r="D4" s="43"/>
      <c r="E4" s="43"/>
      <c r="F4" s="21"/>
      <c r="G4" s="47"/>
      <c r="H4" s="3" t="s">
        <v>3</v>
      </c>
      <c r="I4" s="4" t="s">
        <v>4</v>
      </c>
      <c r="J4" s="4" t="s">
        <v>5</v>
      </c>
      <c r="K4" s="4" t="s">
        <v>6</v>
      </c>
      <c r="L4" s="5" t="s">
        <v>7</v>
      </c>
      <c r="M4" s="6" t="s">
        <v>8</v>
      </c>
      <c r="N4" s="4" t="s">
        <v>9</v>
      </c>
      <c r="O4" s="7" t="s">
        <v>3</v>
      </c>
      <c r="P4" s="8" t="s">
        <v>10</v>
      </c>
      <c r="Q4" s="8" t="s">
        <v>28</v>
      </c>
      <c r="R4" s="8" t="s">
        <v>11</v>
      </c>
      <c r="S4" s="9" t="s">
        <v>29</v>
      </c>
      <c r="T4" s="10"/>
      <c r="U4" s="10"/>
      <c r="V4" s="10"/>
      <c r="W4" s="10"/>
      <c r="X4" s="10"/>
      <c r="Y4" s="10"/>
    </row>
    <row r="5" spans="2:25" ht="28.5" customHeight="1">
      <c r="B5" s="41" t="s">
        <v>48</v>
      </c>
      <c r="C5" s="41"/>
      <c r="D5" s="23">
        <v>17</v>
      </c>
      <c r="E5" s="23" t="s">
        <v>32</v>
      </c>
      <c r="F5" s="24"/>
      <c r="G5" s="31">
        <v>148013592</v>
      </c>
      <c r="H5" s="14">
        <v>136746843</v>
      </c>
      <c r="I5" s="31">
        <v>53880771</v>
      </c>
      <c r="J5" s="31">
        <v>71461645</v>
      </c>
      <c r="K5" s="31">
        <v>2542586</v>
      </c>
      <c r="L5" s="31">
        <v>8855232</v>
      </c>
      <c r="M5" s="31">
        <v>1644</v>
      </c>
      <c r="N5" s="31">
        <v>4965</v>
      </c>
      <c r="O5" s="14">
        <v>11266749</v>
      </c>
      <c r="P5" s="31">
        <v>236483</v>
      </c>
      <c r="Q5" s="31">
        <v>1278092</v>
      </c>
      <c r="R5" s="31">
        <v>9752171</v>
      </c>
      <c r="S5" s="31">
        <v>3</v>
      </c>
      <c r="T5" s="10"/>
      <c r="U5" s="10"/>
      <c r="V5" s="10"/>
      <c r="W5" s="10"/>
      <c r="X5" s="10"/>
      <c r="Y5" s="10"/>
    </row>
    <row r="6" spans="2:25" ht="25.5" customHeight="1">
      <c r="B6" s="25"/>
      <c r="C6" s="25"/>
      <c r="D6" s="25">
        <v>18</v>
      </c>
      <c r="E6" s="25"/>
      <c r="F6" s="24"/>
      <c r="G6" s="31">
        <v>149411562</v>
      </c>
      <c r="H6" s="14">
        <v>138681484</v>
      </c>
      <c r="I6" s="31">
        <v>58704821</v>
      </c>
      <c r="J6" s="31">
        <v>68388363</v>
      </c>
      <c r="K6" s="31">
        <v>2635873</v>
      </c>
      <c r="L6" s="31">
        <v>8943494</v>
      </c>
      <c r="M6" s="31">
        <v>1818</v>
      </c>
      <c r="N6" s="31">
        <v>7115</v>
      </c>
      <c r="O6" s="14">
        <v>10730078</v>
      </c>
      <c r="P6" s="31">
        <v>236495</v>
      </c>
      <c r="Q6" s="31">
        <v>1314797</v>
      </c>
      <c r="R6" s="31">
        <v>9178786</v>
      </c>
      <c r="S6" s="12" t="s">
        <v>27</v>
      </c>
      <c r="T6" s="10"/>
      <c r="U6" s="10"/>
      <c r="V6" s="10"/>
      <c r="W6" s="10"/>
      <c r="X6" s="10"/>
      <c r="Y6" s="10"/>
    </row>
    <row r="7" spans="2:25" ht="25.5" customHeight="1">
      <c r="B7" s="25"/>
      <c r="C7" s="25"/>
      <c r="D7" s="25">
        <v>19</v>
      </c>
      <c r="E7" s="25"/>
      <c r="F7" s="24"/>
      <c r="G7" s="32">
        <v>159915930</v>
      </c>
      <c r="H7" s="32">
        <v>149181578</v>
      </c>
      <c r="I7" s="32">
        <v>68449639</v>
      </c>
      <c r="J7" s="32">
        <v>69098234</v>
      </c>
      <c r="K7" s="32">
        <v>2729321</v>
      </c>
      <c r="L7" s="32">
        <v>8893905</v>
      </c>
      <c r="M7" s="32">
        <v>1923</v>
      </c>
      <c r="N7" s="32">
        <v>8556</v>
      </c>
      <c r="O7" s="32">
        <v>10734352</v>
      </c>
      <c r="P7" s="32">
        <v>241196</v>
      </c>
      <c r="Q7" s="32">
        <v>1332303</v>
      </c>
      <c r="R7" s="32">
        <v>9160853</v>
      </c>
      <c r="S7" s="32">
        <v>0</v>
      </c>
      <c r="T7" s="10"/>
      <c r="U7" s="10"/>
      <c r="V7" s="10"/>
      <c r="W7" s="10"/>
      <c r="X7" s="10"/>
      <c r="Y7" s="10"/>
    </row>
    <row r="8" spans="2:25" ht="44.25" customHeight="1">
      <c r="B8" s="25"/>
      <c r="C8" s="25"/>
      <c r="D8" s="25">
        <v>20</v>
      </c>
      <c r="E8" s="25"/>
      <c r="F8" s="24"/>
      <c r="G8" s="32">
        <f>SUM(G9:G10)</f>
        <v>161177717</v>
      </c>
      <c r="H8" s="32">
        <f aca="true" t="shared" si="0" ref="H8:S8">SUM(H9:H10)</f>
        <v>150312684</v>
      </c>
      <c r="I8" s="32">
        <f t="shared" si="0"/>
        <v>69390710</v>
      </c>
      <c r="J8" s="32">
        <f t="shared" si="0"/>
        <v>69764434</v>
      </c>
      <c r="K8" s="32">
        <f t="shared" si="0"/>
        <v>2791173</v>
      </c>
      <c r="L8" s="32">
        <f t="shared" si="0"/>
        <v>8363577</v>
      </c>
      <c r="M8" s="32">
        <f t="shared" si="0"/>
        <v>2065</v>
      </c>
      <c r="N8" s="32">
        <f t="shared" si="0"/>
        <v>725</v>
      </c>
      <c r="O8" s="32">
        <f t="shared" si="0"/>
        <v>10865033</v>
      </c>
      <c r="P8" s="32">
        <f t="shared" si="0"/>
        <v>223657</v>
      </c>
      <c r="Q8" s="32">
        <f t="shared" si="0"/>
        <v>1394555</v>
      </c>
      <c r="R8" s="32">
        <f t="shared" si="0"/>
        <v>9246821</v>
      </c>
      <c r="S8" s="32">
        <f t="shared" si="0"/>
        <v>0</v>
      </c>
      <c r="T8" s="10"/>
      <c r="U8" s="10"/>
      <c r="V8" s="10"/>
      <c r="W8" s="10"/>
      <c r="X8" s="10"/>
      <c r="Y8" s="10"/>
    </row>
    <row r="9" spans="2:25" ht="44.25" customHeight="1">
      <c r="B9" s="40" t="s">
        <v>12</v>
      </c>
      <c r="C9" s="40"/>
      <c r="D9" s="40"/>
      <c r="E9" s="40"/>
      <c r="F9" s="24"/>
      <c r="G9" s="32">
        <f>SUM(G11:G23)</f>
        <v>144462617</v>
      </c>
      <c r="H9" s="32">
        <f aca="true" t="shared" si="1" ref="H9:S9">SUM(H11:H23)</f>
        <v>134259580</v>
      </c>
      <c r="I9" s="32">
        <f t="shared" si="1"/>
        <v>62255353</v>
      </c>
      <c r="J9" s="32">
        <f t="shared" si="1"/>
        <v>62070295</v>
      </c>
      <c r="K9" s="32">
        <f t="shared" si="1"/>
        <v>2449561</v>
      </c>
      <c r="L9" s="32">
        <f t="shared" si="1"/>
        <v>7481581</v>
      </c>
      <c r="M9" s="32">
        <f t="shared" si="1"/>
        <v>2065</v>
      </c>
      <c r="N9" s="32">
        <f t="shared" si="1"/>
        <v>725</v>
      </c>
      <c r="O9" s="32">
        <f t="shared" si="1"/>
        <v>10203037</v>
      </c>
      <c r="P9" s="32">
        <f t="shared" si="1"/>
        <v>207695</v>
      </c>
      <c r="Q9" s="32">
        <f t="shared" si="1"/>
        <v>1394555</v>
      </c>
      <c r="R9" s="32">
        <f t="shared" si="1"/>
        <v>8600787</v>
      </c>
      <c r="S9" s="32">
        <f t="shared" si="1"/>
        <v>0</v>
      </c>
      <c r="T9" s="10"/>
      <c r="U9" s="10"/>
      <c r="V9" s="10"/>
      <c r="W9" s="10"/>
      <c r="X9" s="10"/>
      <c r="Y9" s="10"/>
    </row>
    <row r="10" spans="2:19" ht="37.5" customHeight="1">
      <c r="B10" s="40" t="s">
        <v>13</v>
      </c>
      <c r="C10" s="40"/>
      <c r="D10" s="40"/>
      <c r="E10" s="40"/>
      <c r="F10" s="24"/>
      <c r="G10" s="32">
        <f>SUM(G24,G27,G31,G36)</f>
        <v>16715100</v>
      </c>
      <c r="H10" s="32">
        <f aca="true" t="shared" si="2" ref="H10:S10">SUM(H24,H27,H31,H36)</f>
        <v>16053104</v>
      </c>
      <c r="I10" s="32">
        <f t="shared" si="2"/>
        <v>7135357</v>
      </c>
      <c r="J10" s="32">
        <f t="shared" si="2"/>
        <v>7694139</v>
      </c>
      <c r="K10" s="32">
        <f t="shared" si="2"/>
        <v>341612</v>
      </c>
      <c r="L10" s="32">
        <f t="shared" si="2"/>
        <v>881996</v>
      </c>
      <c r="M10" s="32">
        <f t="shared" si="2"/>
        <v>0</v>
      </c>
      <c r="N10" s="32">
        <f t="shared" si="2"/>
        <v>0</v>
      </c>
      <c r="O10" s="32">
        <f t="shared" si="2"/>
        <v>661996</v>
      </c>
      <c r="P10" s="32">
        <f t="shared" si="2"/>
        <v>15962</v>
      </c>
      <c r="Q10" s="32">
        <f t="shared" si="2"/>
        <v>0</v>
      </c>
      <c r="R10" s="32">
        <f t="shared" si="2"/>
        <v>646034</v>
      </c>
      <c r="S10" s="32">
        <f t="shared" si="2"/>
        <v>0</v>
      </c>
    </row>
    <row r="11" spans="2:19" ht="44.25" customHeight="1">
      <c r="B11" s="40" t="s">
        <v>14</v>
      </c>
      <c r="C11" s="40"/>
      <c r="D11" s="40"/>
      <c r="E11" s="40"/>
      <c r="F11" s="24"/>
      <c r="G11" s="32">
        <f>SUM(H11,O11)</f>
        <v>56040799</v>
      </c>
      <c r="H11" s="33">
        <f>SUM(I11:N11)</f>
        <v>50586687</v>
      </c>
      <c r="I11" s="33">
        <v>25979737</v>
      </c>
      <c r="J11" s="33">
        <v>21436161</v>
      </c>
      <c r="K11" s="33">
        <v>612536</v>
      </c>
      <c r="L11" s="33">
        <v>2558053</v>
      </c>
      <c r="M11" s="12" t="s">
        <v>27</v>
      </c>
      <c r="N11" s="33">
        <v>200</v>
      </c>
      <c r="O11" s="33">
        <f>SUM(P11:S11)</f>
        <v>5454112</v>
      </c>
      <c r="P11" s="33">
        <v>16574</v>
      </c>
      <c r="Q11" s="33">
        <v>1394555</v>
      </c>
      <c r="R11" s="33">
        <v>4042983</v>
      </c>
      <c r="S11" s="12">
        <v>0</v>
      </c>
    </row>
    <row r="12" spans="2:19" ht="25.5" customHeight="1">
      <c r="B12" s="40" t="s">
        <v>15</v>
      </c>
      <c r="C12" s="40"/>
      <c r="D12" s="40"/>
      <c r="E12" s="40"/>
      <c r="F12" s="24"/>
      <c r="G12" s="32">
        <f aca="true" t="shared" si="3" ref="G12:G37">SUM(H12,O12)</f>
        <v>29329257</v>
      </c>
      <c r="H12" s="33">
        <f aca="true" t="shared" si="4" ref="H12:H37">SUM(I12:N12)</f>
        <v>27186804</v>
      </c>
      <c r="I12" s="33">
        <v>13044568</v>
      </c>
      <c r="J12" s="33">
        <v>12166213</v>
      </c>
      <c r="K12" s="33">
        <v>449866</v>
      </c>
      <c r="L12" s="33">
        <v>1526087</v>
      </c>
      <c r="M12" s="12" t="s">
        <v>27</v>
      </c>
      <c r="N12" s="12">
        <v>70</v>
      </c>
      <c r="O12" s="33">
        <f aca="true" t="shared" si="5" ref="O12:O37">SUM(P12:S12)</f>
        <v>2142453</v>
      </c>
      <c r="P12" s="33">
        <v>34112</v>
      </c>
      <c r="Q12" s="33">
        <v>0</v>
      </c>
      <c r="R12" s="33">
        <v>2108341</v>
      </c>
      <c r="S12" s="12">
        <v>0</v>
      </c>
    </row>
    <row r="13" spans="2:19" ht="25.5" customHeight="1">
      <c r="B13" s="40" t="s">
        <v>16</v>
      </c>
      <c r="C13" s="40"/>
      <c r="D13" s="40"/>
      <c r="E13" s="40"/>
      <c r="F13" s="24"/>
      <c r="G13" s="32">
        <f t="shared" si="3"/>
        <v>4834578</v>
      </c>
      <c r="H13" s="33">
        <f t="shared" si="4"/>
        <v>4444702</v>
      </c>
      <c r="I13" s="33">
        <v>1751000</v>
      </c>
      <c r="J13" s="33">
        <v>2274035</v>
      </c>
      <c r="K13" s="33">
        <v>114770</v>
      </c>
      <c r="L13" s="33">
        <v>304897</v>
      </c>
      <c r="M13" s="12" t="s">
        <v>27</v>
      </c>
      <c r="N13" s="12">
        <v>0</v>
      </c>
      <c r="O13" s="33">
        <f t="shared" si="5"/>
        <v>389876</v>
      </c>
      <c r="P13" s="33">
        <v>10489</v>
      </c>
      <c r="Q13" s="33">
        <v>0</v>
      </c>
      <c r="R13" s="33">
        <v>379387</v>
      </c>
      <c r="S13" s="12">
        <v>0</v>
      </c>
    </row>
    <row r="14" spans="2:19" ht="25.5" customHeight="1">
      <c r="B14" s="40" t="s">
        <v>33</v>
      </c>
      <c r="C14" s="40"/>
      <c r="D14" s="40"/>
      <c r="E14" s="40"/>
      <c r="F14" s="24"/>
      <c r="G14" s="32">
        <f t="shared" si="3"/>
        <v>17012691</v>
      </c>
      <c r="H14" s="33">
        <f t="shared" si="4"/>
        <v>15936659</v>
      </c>
      <c r="I14" s="33">
        <v>6829262</v>
      </c>
      <c r="J14" s="33">
        <v>7863783</v>
      </c>
      <c r="K14" s="33">
        <v>322573</v>
      </c>
      <c r="L14" s="33">
        <v>920917</v>
      </c>
      <c r="M14" s="12" t="s">
        <v>27</v>
      </c>
      <c r="N14" s="12">
        <v>124</v>
      </c>
      <c r="O14" s="33">
        <f t="shared" si="5"/>
        <v>1076032</v>
      </c>
      <c r="P14" s="12">
        <v>3065</v>
      </c>
      <c r="Q14" s="33">
        <v>0</v>
      </c>
      <c r="R14" s="33">
        <v>1072967</v>
      </c>
      <c r="S14" s="12">
        <v>0</v>
      </c>
    </row>
    <row r="15" spans="2:19" ht="25.5" customHeight="1">
      <c r="B15" s="40" t="s">
        <v>17</v>
      </c>
      <c r="C15" s="40"/>
      <c r="D15" s="40"/>
      <c r="E15" s="40"/>
      <c r="F15" s="24"/>
      <c r="G15" s="32">
        <f t="shared" si="3"/>
        <v>10655448</v>
      </c>
      <c r="H15" s="33">
        <f t="shared" si="4"/>
        <v>9863612</v>
      </c>
      <c r="I15" s="33">
        <v>4566041</v>
      </c>
      <c r="J15" s="33">
        <v>4622207</v>
      </c>
      <c r="K15" s="33">
        <v>184235</v>
      </c>
      <c r="L15" s="33">
        <v>490745</v>
      </c>
      <c r="M15" s="33">
        <v>53</v>
      </c>
      <c r="N15" s="33">
        <v>331</v>
      </c>
      <c r="O15" s="33">
        <f t="shared" si="5"/>
        <v>791836</v>
      </c>
      <c r="P15" s="12">
        <v>5230</v>
      </c>
      <c r="Q15" s="33">
        <v>0</v>
      </c>
      <c r="R15" s="33">
        <v>786606</v>
      </c>
      <c r="S15" s="12">
        <v>0</v>
      </c>
    </row>
    <row r="16" spans="2:19" ht="25.5" customHeight="1">
      <c r="B16" s="40" t="s">
        <v>18</v>
      </c>
      <c r="C16" s="40"/>
      <c r="D16" s="40"/>
      <c r="E16" s="40"/>
      <c r="F16" s="24"/>
      <c r="G16" s="32">
        <f t="shared" si="3"/>
        <v>2938769</v>
      </c>
      <c r="H16" s="33">
        <f t="shared" si="4"/>
        <v>2849800</v>
      </c>
      <c r="I16" s="33">
        <v>1171145</v>
      </c>
      <c r="J16" s="33">
        <v>1400596</v>
      </c>
      <c r="K16" s="33">
        <v>86734</v>
      </c>
      <c r="L16" s="33">
        <v>191325</v>
      </c>
      <c r="M16" s="12" t="s">
        <v>27</v>
      </c>
      <c r="N16" s="12">
        <v>0</v>
      </c>
      <c r="O16" s="33">
        <f t="shared" si="5"/>
        <v>88969</v>
      </c>
      <c r="P16" s="13">
        <v>29051</v>
      </c>
      <c r="Q16" s="33">
        <v>0</v>
      </c>
      <c r="R16" s="33">
        <v>59918</v>
      </c>
      <c r="S16" s="12">
        <v>0</v>
      </c>
    </row>
    <row r="17" spans="2:19" ht="25.5" customHeight="1">
      <c r="B17" s="40" t="s">
        <v>19</v>
      </c>
      <c r="C17" s="40"/>
      <c r="D17" s="40"/>
      <c r="E17" s="40"/>
      <c r="F17" s="24"/>
      <c r="G17" s="32">
        <f t="shared" si="3"/>
        <v>4104048</v>
      </c>
      <c r="H17" s="33">
        <f t="shared" si="4"/>
        <v>4102659</v>
      </c>
      <c r="I17" s="33">
        <v>1022085</v>
      </c>
      <c r="J17" s="33">
        <v>2866213</v>
      </c>
      <c r="K17" s="33">
        <v>63169</v>
      </c>
      <c r="L17" s="33">
        <v>151192</v>
      </c>
      <c r="M17" s="12" t="s">
        <v>27</v>
      </c>
      <c r="N17" s="12">
        <v>0</v>
      </c>
      <c r="O17" s="33">
        <f t="shared" si="5"/>
        <v>1389</v>
      </c>
      <c r="P17" s="13">
        <v>1313</v>
      </c>
      <c r="Q17" s="33">
        <v>0</v>
      </c>
      <c r="R17" s="33">
        <v>76</v>
      </c>
      <c r="S17" s="12">
        <v>0</v>
      </c>
    </row>
    <row r="18" spans="2:19" ht="25.5" customHeight="1">
      <c r="B18" s="40" t="s">
        <v>34</v>
      </c>
      <c r="C18" s="40"/>
      <c r="D18" s="40"/>
      <c r="E18" s="40"/>
      <c r="F18" s="24"/>
      <c r="G18" s="32">
        <f t="shared" si="3"/>
        <v>2957382</v>
      </c>
      <c r="H18" s="33">
        <f t="shared" si="4"/>
        <v>2945773</v>
      </c>
      <c r="I18" s="33">
        <v>1368694</v>
      </c>
      <c r="J18" s="33">
        <v>1238521</v>
      </c>
      <c r="K18" s="33">
        <v>83735</v>
      </c>
      <c r="L18" s="33">
        <v>254719</v>
      </c>
      <c r="M18" s="12">
        <v>104</v>
      </c>
      <c r="N18" s="12">
        <v>0</v>
      </c>
      <c r="O18" s="33">
        <f t="shared" si="5"/>
        <v>11609</v>
      </c>
      <c r="P18" s="12">
        <v>11609</v>
      </c>
      <c r="Q18" s="12">
        <v>0</v>
      </c>
      <c r="R18" s="12">
        <v>0</v>
      </c>
      <c r="S18" s="12">
        <v>0</v>
      </c>
    </row>
    <row r="19" spans="2:19" ht="25.5" customHeight="1">
      <c r="B19" s="40" t="s">
        <v>24</v>
      </c>
      <c r="C19" s="40"/>
      <c r="D19" s="40"/>
      <c r="E19" s="40"/>
      <c r="F19" s="24"/>
      <c r="G19" s="32">
        <f t="shared" si="3"/>
        <v>2309249</v>
      </c>
      <c r="H19" s="33">
        <f t="shared" si="4"/>
        <v>2307050</v>
      </c>
      <c r="I19" s="33">
        <v>976067</v>
      </c>
      <c r="J19" s="33">
        <v>1060725</v>
      </c>
      <c r="K19" s="33">
        <v>89761</v>
      </c>
      <c r="L19" s="33">
        <v>180497</v>
      </c>
      <c r="M19" s="12" t="s">
        <v>27</v>
      </c>
      <c r="N19" s="12">
        <v>0</v>
      </c>
      <c r="O19" s="33">
        <f t="shared" si="5"/>
        <v>2199</v>
      </c>
      <c r="P19" s="12">
        <v>2048</v>
      </c>
      <c r="Q19" s="33">
        <v>0</v>
      </c>
      <c r="R19" s="33">
        <v>151</v>
      </c>
      <c r="S19" s="12">
        <v>0</v>
      </c>
    </row>
    <row r="20" spans="2:19" ht="25.5" customHeight="1">
      <c r="B20" s="40" t="s">
        <v>25</v>
      </c>
      <c r="C20" s="40"/>
      <c r="D20" s="40"/>
      <c r="E20" s="40"/>
      <c r="F20" s="24"/>
      <c r="G20" s="32">
        <f t="shared" si="3"/>
        <v>3426112</v>
      </c>
      <c r="H20" s="33">
        <f t="shared" si="4"/>
        <v>3274414</v>
      </c>
      <c r="I20" s="33">
        <v>1426310</v>
      </c>
      <c r="J20" s="33">
        <v>1495900</v>
      </c>
      <c r="K20" s="33">
        <v>105675</v>
      </c>
      <c r="L20" s="33">
        <v>244621</v>
      </c>
      <c r="M20" s="12">
        <v>1908</v>
      </c>
      <c r="N20" s="12">
        <v>0</v>
      </c>
      <c r="O20" s="33">
        <f t="shared" si="5"/>
        <v>151698</v>
      </c>
      <c r="P20" s="12">
        <v>1340</v>
      </c>
      <c r="Q20" s="33">
        <v>0</v>
      </c>
      <c r="R20" s="33">
        <v>150358</v>
      </c>
      <c r="S20" s="12">
        <v>0</v>
      </c>
    </row>
    <row r="21" spans="2:19" ht="25.5" customHeight="1">
      <c r="B21" s="40" t="s">
        <v>30</v>
      </c>
      <c r="C21" s="40"/>
      <c r="D21" s="40"/>
      <c r="E21" s="40"/>
      <c r="F21" s="24"/>
      <c r="G21" s="32">
        <f t="shared" si="3"/>
        <v>3503798</v>
      </c>
      <c r="H21" s="33">
        <f t="shared" si="4"/>
        <v>3502909</v>
      </c>
      <c r="I21" s="33">
        <v>1443960</v>
      </c>
      <c r="J21" s="33">
        <v>1800375</v>
      </c>
      <c r="K21" s="33">
        <v>78097</v>
      </c>
      <c r="L21" s="33">
        <v>180477</v>
      </c>
      <c r="M21" s="12" t="s">
        <v>27</v>
      </c>
      <c r="N21" s="12">
        <v>0</v>
      </c>
      <c r="O21" s="33">
        <f t="shared" si="5"/>
        <v>889</v>
      </c>
      <c r="P21" s="12">
        <v>889</v>
      </c>
      <c r="Q21" s="33">
        <v>0</v>
      </c>
      <c r="R21" s="12">
        <v>0</v>
      </c>
      <c r="S21" s="12">
        <v>0</v>
      </c>
    </row>
    <row r="22" spans="2:19" ht="25.5" customHeight="1">
      <c r="B22" s="40" t="s">
        <v>31</v>
      </c>
      <c r="C22" s="40"/>
      <c r="D22" s="40"/>
      <c r="E22" s="40"/>
      <c r="F22" s="24"/>
      <c r="G22" s="32">
        <f t="shared" si="3"/>
        <v>3668471</v>
      </c>
      <c r="H22" s="33">
        <f t="shared" si="4"/>
        <v>3584652</v>
      </c>
      <c r="I22" s="33">
        <v>1294289</v>
      </c>
      <c r="J22" s="33">
        <v>1927052</v>
      </c>
      <c r="K22" s="33">
        <v>124839</v>
      </c>
      <c r="L22" s="33">
        <v>238472</v>
      </c>
      <c r="M22" s="12" t="s">
        <v>27</v>
      </c>
      <c r="N22" s="12">
        <v>0</v>
      </c>
      <c r="O22" s="33">
        <f t="shared" si="5"/>
        <v>83819</v>
      </c>
      <c r="P22" s="12">
        <v>83819</v>
      </c>
      <c r="Q22" s="33">
        <v>0</v>
      </c>
      <c r="R22" s="12">
        <v>0</v>
      </c>
      <c r="S22" s="12">
        <v>0</v>
      </c>
    </row>
    <row r="23" spans="2:19" ht="25.5" customHeight="1">
      <c r="B23" s="40" t="s">
        <v>35</v>
      </c>
      <c r="C23" s="40"/>
      <c r="D23" s="40"/>
      <c r="E23" s="40"/>
      <c r="F23" s="24"/>
      <c r="G23" s="32">
        <f t="shared" si="3"/>
        <v>3682015</v>
      </c>
      <c r="H23" s="33">
        <f t="shared" si="4"/>
        <v>3673859</v>
      </c>
      <c r="I23" s="33">
        <v>1382195</v>
      </c>
      <c r="J23" s="33">
        <v>1918514</v>
      </c>
      <c r="K23" s="33">
        <v>133571</v>
      </c>
      <c r="L23" s="33">
        <v>239579</v>
      </c>
      <c r="M23" s="12" t="s">
        <v>27</v>
      </c>
      <c r="N23" s="12">
        <v>0</v>
      </c>
      <c r="O23" s="33">
        <f t="shared" si="5"/>
        <v>8156</v>
      </c>
      <c r="P23" s="12">
        <v>8156</v>
      </c>
      <c r="Q23" s="33">
        <v>0</v>
      </c>
      <c r="R23" s="12">
        <v>0</v>
      </c>
      <c r="S23" s="12">
        <v>0</v>
      </c>
    </row>
    <row r="24" spans="2:20" ht="44.25" customHeight="1">
      <c r="B24" s="40" t="s">
        <v>20</v>
      </c>
      <c r="C24" s="40"/>
      <c r="D24" s="40"/>
      <c r="E24" s="40"/>
      <c r="F24" s="24"/>
      <c r="G24" s="32">
        <f>SUM(G25:G26)</f>
        <v>8472784</v>
      </c>
      <c r="H24" s="32">
        <f aca="true" t="shared" si="6" ref="H24:S24">SUM(H25:H26)</f>
        <v>7826419</v>
      </c>
      <c r="I24" s="32">
        <f t="shared" si="6"/>
        <v>4005428</v>
      </c>
      <c r="J24" s="32">
        <f t="shared" si="6"/>
        <v>3332802</v>
      </c>
      <c r="K24" s="32">
        <f t="shared" si="6"/>
        <v>134744</v>
      </c>
      <c r="L24" s="32">
        <f t="shared" si="6"/>
        <v>353445</v>
      </c>
      <c r="M24" s="32">
        <f t="shared" si="6"/>
        <v>0</v>
      </c>
      <c r="N24" s="32">
        <f t="shared" si="6"/>
        <v>0</v>
      </c>
      <c r="O24" s="32">
        <f t="shared" si="6"/>
        <v>646365</v>
      </c>
      <c r="P24" s="32">
        <f t="shared" si="6"/>
        <v>331</v>
      </c>
      <c r="Q24" s="32">
        <f t="shared" si="6"/>
        <v>0</v>
      </c>
      <c r="R24" s="32">
        <f t="shared" si="6"/>
        <v>646034</v>
      </c>
      <c r="S24" s="32">
        <f t="shared" si="6"/>
        <v>0</v>
      </c>
      <c r="T24" s="11"/>
    </row>
    <row r="25" spans="3:19" ht="25.5" customHeight="1">
      <c r="C25" s="40" t="s">
        <v>36</v>
      </c>
      <c r="D25" s="40"/>
      <c r="E25" s="40"/>
      <c r="F25" s="24"/>
      <c r="G25" s="32">
        <f t="shared" si="3"/>
        <v>4568350</v>
      </c>
      <c r="H25" s="33">
        <f t="shared" si="4"/>
        <v>4252367</v>
      </c>
      <c r="I25" s="33">
        <v>2413854</v>
      </c>
      <c r="J25" s="33">
        <v>1601289</v>
      </c>
      <c r="K25" s="33">
        <v>71289</v>
      </c>
      <c r="L25" s="33">
        <v>165935</v>
      </c>
      <c r="M25" s="12" t="s">
        <v>26</v>
      </c>
      <c r="N25" s="12">
        <v>0</v>
      </c>
      <c r="O25" s="33">
        <f t="shared" si="5"/>
        <v>315983</v>
      </c>
      <c r="P25" s="33">
        <v>331</v>
      </c>
      <c r="Q25" s="33">
        <v>0</v>
      </c>
      <c r="R25" s="33">
        <v>315652</v>
      </c>
      <c r="S25" s="12">
        <v>0</v>
      </c>
    </row>
    <row r="26" spans="3:19" ht="25.5" customHeight="1">
      <c r="C26" s="40" t="s">
        <v>37</v>
      </c>
      <c r="D26" s="40"/>
      <c r="E26" s="40"/>
      <c r="F26" s="24"/>
      <c r="G26" s="32">
        <f t="shared" si="3"/>
        <v>3904434</v>
      </c>
      <c r="H26" s="33">
        <f t="shared" si="4"/>
        <v>3574052</v>
      </c>
      <c r="I26" s="33">
        <v>1591574</v>
      </c>
      <c r="J26" s="33">
        <v>1731513</v>
      </c>
      <c r="K26" s="33">
        <v>63455</v>
      </c>
      <c r="L26" s="33">
        <v>187510</v>
      </c>
      <c r="M26" s="12" t="s">
        <v>51</v>
      </c>
      <c r="N26" s="12">
        <v>0</v>
      </c>
      <c r="O26" s="33">
        <f t="shared" si="5"/>
        <v>330382</v>
      </c>
      <c r="P26" s="12">
        <v>0</v>
      </c>
      <c r="Q26" s="33">
        <v>0</v>
      </c>
      <c r="R26" s="33">
        <v>330382</v>
      </c>
      <c r="S26" s="12">
        <v>0</v>
      </c>
    </row>
    <row r="27" spans="2:19" ht="44.25" customHeight="1">
      <c r="B27" s="38" t="s">
        <v>21</v>
      </c>
      <c r="C27" s="38"/>
      <c r="D27" s="38"/>
      <c r="E27" s="38"/>
      <c r="F27" s="24"/>
      <c r="G27" s="32">
        <f>SUM(G28:G30)</f>
        <v>3186957</v>
      </c>
      <c r="H27" s="32">
        <f aca="true" t="shared" si="7" ref="H27:S27">SUM(H28:H30)</f>
        <v>3176526</v>
      </c>
      <c r="I27" s="32">
        <f t="shared" si="7"/>
        <v>1293129</v>
      </c>
      <c r="J27" s="32">
        <f t="shared" si="7"/>
        <v>1597222</v>
      </c>
      <c r="K27" s="32">
        <f t="shared" si="7"/>
        <v>94815</v>
      </c>
      <c r="L27" s="32">
        <f t="shared" si="7"/>
        <v>191360</v>
      </c>
      <c r="M27" s="32">
        <f t="shared" si="7"/>
        <v>0</v>
      </c>
      <c r="N27" s="32">
        <f t="shared" si="7"/>
        <v>0</v>
      </c>
      <c r="O27" s="32">
        <f t="shared" si="7"/>
        <v>10431</v>
      </c>
      <c r="P27" s="32">
        <f t="shared" si="7"/>
        <v>10431</v>
      </c>
      <c r="Q27" s="32">
        <f t="shared" si="7"/>
        <v>0</v>
      </c>
      <c r="R27" s="32">
        <f t="shared" si="7"/>
        <v>0</v>
      </c>
      <c r="S27" s="32">
        <f t="shared" si="7"/>
        <v>0</v>
      </c>
    </row>
    <row r="28" spans="3:19" ht="25.5" customHeight="1">
      <c r="C28" s="38" t="s">
        <v>38</v>
      </c>
      <c r="D28" s="38"/>
      <c r="E28" s="38"/>
      <c r="F28" s="24"/>
      <c r="G28" s="32">
        <f t="shared" si="3"/>
        <v>724777</v>
      </c>
      <c r="H28" s="33">
        <f t="shared" si="4"/>
        <v>724777</v>
      </c>
      <c r="I28" s="33">
        <v>271869</v>
      </c>
      <c r="J28" s="33">
        <v>374533</v>
      </c>
      <c r="K28" s="33">
        <v>23990</v>
      </c>
      <c r="L28" s="33">
        <v>54385</v>
      </c>
      <c r="M28" s="14" t="s">
        <v>51</v>
      </c>
      <c r="N28" s="12">
        <v>0</v>
      </c>
      <c r="O28" s="33">
        <f t="shared" si="5"/>
        <v>0</v>
      </c>
      <c r="P28" s="12">
        <v>0</v>
      </c>
      <c r="Q28" s="12">
        <v>0</v>
      </c>
      <c r="R28" s="12">
        <v>0</v>
      </c>
      <c r="S28" s="12">
        <v>0</v>
      </c>
    </row>
    <row r="29" spans="3:19" ht="25.5" customHeight="1">
      <c r="C29" s="38" t="s">
        <v>39</v>
      </c>
      <c r="D29" s="38"/>
      <c r="E29" s="38"/>
      <c r="F29" s="24"/>
      <c r="G29" s="32">
        <f t="shared" si="3"/>
        <v>1299397</v>
      </c>
      <c r="H29" s="33">
        <f t="shared" si="4"/>
        <v>1288985</v>
      </c>
      <c r="I29" s="33">
        <v>563993</v>
      </c>
      <c r="J29" s="33">
        <v>623633</v>
      </c>
      <c r="K29" s="33">
        <v>34130</v>
      </c>
      <c r="L29" s="33">
        <v>67229</v>
      </c>
      <c r="M29" s="14" t="s">
        <v>51</v>
      </c>
      <c r="N29" s="12">
        <v>0</v>
      </c>
      <c r="O29" s="33">
        <f t="shared" si="5"/>
        <v>10412</v>
      </c>
      <c r="P29" s="12">
        <v>10412</v>
      </c>
      <c r="Q29" s="12">
        <v>0</v>
      </c>
      <c r="R29" s="12">
        <v>0</v>
      </c>
      <c r="S29" s="12">
        <v>0</v>
      </c>
    </row>
    <row r="30" spans="3:19" ht="25.5" customHeight="1">
      <c r="C30" s="38" t="s">
        <v>40</v>
      </c>
      <c r="D30" s="38"/>
      <c r="E30" s="38"/>
      <c r="F30" s="24"/>
      <c r="G30" s="32">
        <f t="shared" si="3"/>
        <v>1162783</v>
      </c>
      <c r="H30" s="33">
        <f t="shared" si="4"/>
        <v>1162764</v>
      </c>
      <c r="I30" s="33">
        <v>457267</v>
      </c>
      <c r="J30" s="33">
        <v>599056</v>
      </c>
      <c r="K30" s="33">
        <v>36695</v>
      </c>
      <c r="L30" s="33">
        <v>69746</v>
      </c>
      <c r="M30" s="14" t="s">
        <v>51</v>
      </c>
      <c r="N30" s="14">
        <v>0</v>
      </c>
      <c r="O30" s="33">
        <f t="shared" si="5"/>
        <v>19</v>
      </c>
      <c r="P30" s="33">
        <v>19</v>
      </c>
      <c r="Q30" s="12">
        <v>0</v>
      </c>
      <c r="R30" s="12">
        <v>0</v>
      </c>
      <c r="S30" s="12">
        <v>0</v>
      </c>
    </row>
    <row r="31" spans="2:19" ht="44.25" customHeight="1">
      <c r="B31" s="38" t="s">
        <v>22</v>
      </c>
      <c r="C31" s="38"/>
      <c r="D31" s="38"/>
      <c r="E31" s="38"/>
      <c r="F31" s="24"/>
      <c r="G31" s="32">
        <f>SUM(G32:G35)</f>
        <v>2389204</v>
      </c>
      <c r="H31" s="32">
        <f aca="true" t="shared" si="8" ref="H31:S31">SUM(H32:H35)</f>
        <v>2389204</v>
      </c>
      <c r="I31" s="32">
        <f t="shared" si="8"/>
        <v>1059501</v>
      </c>
      <c r="J31" s="32">
        <f t="shared" si="8"/>
        <v>1056829</v>
      </c>
      <c r="K31" s="32">
        <f t="shared" si="8"/>
        <v>62697</v>
      </c>
      <c r="L31" s="32">
        <f t="shared" si="8"/>
        <v>210177</v>
      </c>
      <c r="M31" s="32">
        <f t="shared" si="8"/>
        <v>0</v>
      </c>
      <c r="N31" s="32">
        <f t="shared" si="8"/>
        <v>0</v>
      </c>
      <c r="O31" s="32">
        <f t="shared" si="8"/>
        <v>0</v>
      </c>
      <c r="P31" s="32">
        <f t="shared" si="8"/>
        <v>0</v>
      </c>
      <c r="Q31" s="32">
        <f t="shared" si="8"/>
        <v>0</v>
      </c>
      <c r="R31" s="32">
        <f t="shared" si="8"/>
        <v>0</v>
      </c>
      <c r="S31" s="32">
        <f t="shared" si="8"/>
        <v>0</v>
      </c>
    </row>
    <row r="32" spans="3:19" ht="25.5" customHeight="1">
      <c r="C32" s="38" t="s">
        <v>41</v>
      </c>
      <c r="D32" s="38"/>
      <c r="E32" s="38"/>
      <c r="F32" s="24"/>
      <c r="G32" s="32">
        <f t="shared" si="3"/>
        <v>150123</v>
      </c>
      <c r="H32" s="33">
        <f t="shared" si="4"/>
        <v>150123</v>
      </c>
      <c r="I32" s="32">
        <v>63776</v>
      </c>
      <c r="J32" s="32">
        <v>65399</v>
      </c>
      <c r="K32" s="32">
        <v>6808</v>
      </c>
      <c r="L32" s="32">
        <v>14140</v>
      </c>
      <c r="M32" s="14">
        <v>0</v>
      </c>
      <c r="N32" s="12">
        <v>0</v>
      </c>
      <c r="O32" s="33">
        <f t="shared" si="5"/>
        <v>0</v>
      </c>
      <c r="P32" s="14">
        <v>0</v>
      </c>
      <c r="Q32" s="14">
        <v>0</v>
      </c>
      <c r="R32" s="14">
        <v>0</v>
      </c>
      <c r="S32" s="14">
        <v>0</v>
      </c>
    </row>
    <row r="33" spans="3:19" ht="25.5" customHeight="1">
      <c r="C33" s="38" t="s">
        <v>42</v>
      </c>
      <c r="D33" s="38"/>
      <c r="E33" s="38"/>
      <c r="F33" s="24"/>
      <c r="G33" s="32">
        <f t="shared" si="3"/>
        <v>469697</v>
      </c>
      <c r="H33" s="33">
        <f t="shared" si="4"/>
        <v>469697</v>
      </c>
      <c r="I33" s="32">
        <v>192371</v>
      </c>
      <c r="J33" s="32">
        <v>212498</v>
      </c>
      <c r="K33" s="32">
        <v>13517</v>
      </c>
      <c r="L33" s="32">
        <v>51311</v>
      </c>
      <c r="M33" s="14">
        <v>0</v>
      </c>
      <c r="N33" s="12">
        <v>0</v>
      </c>
      <c r="O33" s="33">
        <f t="shared" si="5"/>
        <v>0</v>
      </c>
      <c r="P33" s="14">
        <v>0</v>
      </c>
      <c r="Q33" s="14">
        <v>0</v>
      </c>
      <c r="R33" s="14">
        <v>0</v>
      </c>
      <c r="S33" s="14">
        <v>0</v>
      </c>
    </row>
    <row r="34" spans="3:19" ht="25.5" customHeight="1">
      <c r="C34" s="38" t="s">
        <v>43</v>
      </c>
      <c r="D34" s="38"/>
      <c r="E34" s="38"/>
      <c r="F34" s="24"/>
      <c r="G34" s="32">
        <f t="shared" si="3"/>
        <v>363944</v>
      </c>
      <c r="H34" s="33">
        <f t="shared" si="4"/>
        <v>363944</v>
      </c>
      <c r="I34" s="32">
        <v>155332</v>
      </c>
      <c r="J34" s="32">
        <v>166942</v>
      </c>
      <c r="K34" s="32">
        <v>12518</v>
      </c>
      <c r="L34" s="32">
        <v>29152</v>
      </c>
      <c r="M34" s="14">
        <v>0</v>
      </c>
      <c r="N34" s="12">
        <v>0</v>
      </c>
      <c r="O34" s="33">
        <f t="shared" si="5"/>
        <v>0</v>
      </c>
      <c r="P34" s="14">
        <v>0</v>
      </c>
      <c r="Q34" s="14">
        <v>0</v>
      </c>
      <c r="R34" s="14">
        <v>0</v>
      </c>
      <c r="S34" s="14">
        <v>0</v>
      </c>
    </row>
    <row r="35" spans="3:19" ht="25.5" customHeight="1">
      <c r="C35" s="38" t="s">
        <v>44</v>
      </c>
      <c r="D35" s="38"/>
      <c r="E35" s="38"/>
      <c r="F35" s="24"/>
      <c r="G35" s="32">
        <f t="shared" si="3"/>
        <v>1405440</v>
      </c>
      <c r="H35" s="33">
        <f t="shared" si="4"/>
        <v>1405440</v>
      </c>
      <c r="I35" s="32">
        <v>648022</v>
      </c>
      <c r="J35" s="32">
        <v>611990</v>
      </c>
      <c r="K35" s="32">
        <v>29854</v>
      </c>
      <c r="L35" s="32">
        <v>115574</v>
      </c>
      <c r="M35" s="14">
        <v>0</v>
      </c>
      <c r="N35" s="12">
        <v>0</v>
      </c>
      <c r="O35" s="33">
        <f t="shared" si="5"/>
        <v>0</v>
      </c>
      <c r="P35" s="14">
        <v>0</v>
      </c>
      <c r="Q35" s="14">
        <v>0</v>
      </c>
      <c r="R35" s="14">
        <v>0</v>
      </c>
      <c r="S35" s="14">
        <v>0</v>
      </c>
    </row>
    <row r="36" spans="2:19" ht="44.25" customHeight="1">
      <c r="B36" s="38" t="s">
        <v>23</v>
      </c>
      <c r="C36" s="38"/>
      <c r="D36" s="38"/>
      <c r="E36" s="38"/>
      <c r="F36" s="24"/>
      <c r="G36" s="32">
        <f>G37</f>
        <v>2666155</v>
      </c>
      <c r="H36" s="32">
        <f aca="true" t="shared" si="9" ref="H36:S36">H37</f>
        <v>2660955</v>
      </c>
      <c r="I36" s="32">
        <f t="shared" si="9"/>
        <v>777299</v>
      </c>
      <c r="J36" s="32">
        <f t="shared" si="9"/>
        <v>1707286</v>
      </c>
      <c r="K36" s="32">
        <f t="shared" si="9"/>
        <v>49356</v>
      </c>
      <c r="L36" s="32">
        <f t="shared" si="9"/>
        <v>127014</v>
      </c>
      <c r="M36" s="32">
        <f t="shared" si="9"/>
        <v>0</v>
      </c>
      <c r="N36" s="32">
        <f t="shared" si="9"/>
        <v>0</v>
      </c>
      <c r="O36" s="32">
        <f t="shared" si="9"/>
        <v>5200</v>
      </c>
      <c r="P36" s="32">
        <f t="shared" si="9"/>
        <v>5200</v>
      </c>
      <c r="Q36" s="32">
        <f t="shared" si="9"/>
        <v>0</v>
      </c>
      <c r="R36" s="32">
        <f t="shared" si="9"/>
        <v>0</v>
      </c>
      <c r="S36" s="32">
        <f t="shared" si="9"/>
        <v>0</v>
      </c>
    </row>
    <row r="37" spans="3:19" ht="25.5" customHeight="1">
      <c r="C37" s="38" t="s">
        <v>45</v>
      </c>
      <c r="D37" s="38"/>
      <c r="E37" s="38"/>
      <c r="F37" s="24"/>
      <c r="G37" s="32">
        <f t="shared" si="3"/>
        <v>2666155</v>
      </c>
      <c r="H37" s="33">
        <f t="shared" si="4"/>
        <v>2660955</v>
      </c>
      <c r="I37" s="32">
        <v>777299</v>
      </c>
      <c r="J37" s="32">
        <v>1707286</v>
      </c>
      <c r="K37" s="32">
        <v>49356</v>
      </c>
      <c r="L37" s="32">
        <v>127014</v>
      </c>
      <c r="M37" s="14">
        <v>0</v>
      </c>
      <c r="N37" s="12">
        <v>0</v>
      </c>
      <c r="O37" s="33">
        <f t="shared" si="5"/>
        <v>5200</v>
      </c>
      <c r="P37" s="32">
        <v>5200</v>
      </c>
      <c r="Q37" s="14">
        <v>0</v>
      </c>
      <c r="R37" s="14">
        <v>0</v>
      </c>
      <c r="S37" s="14">
        <v>0</v>
      </c>
    </row>
    <row r="38" spans="1:19" ht="9" customHeight="1" thickBot="1">
      <c r="A38" s="18"/>
      <c r="B38" s="18"/>
      <c r="C38" s="18"/>
      <c r="D38" s="18"/>
      <c r="E38" s="18"/>
      <c r="F38" s="27"/>
      <c r="G38" s="15"/>
      <c r="H38" s="16"/>
      <c r="I38" s="16"/>
      <c r="J38" s="16"/>
      <c r="K38" s="16"/>
      <c r="L38" s="16"/>
      <c r="M38" s="17"/>
      <c r="N38" s="17"/>
      <c r="O38" s="16"/>
      <c r="P38" s="17"/>
      <c r="Q38" s="17"/>
      <c r="R38" s="17"/>
      <c r="S38" s="17"/>
    </row>
    <row r="39" spans="2:15" ht="15.75" customHeight="1">
      <c r="B39" s="22" t="s">
        <v>52</v>
      </c>
      <c r="O39" s="11"/>
    </row>
    <row r="40" spans="1:6" ht="14.25">
      <c r="A40" s="28"/>
      <c r="B40" s="28"/>
      <c r="C40" s="28"/>
      <c r="D40" s="28"/>
      <c r="E40" s="28"/>
      <c r="F40" s="28"/>
    </row>
    <row r="41" spans="1:6" ht="14.25">
      <c r="A41" s="28"/>
      <c r="B41" s="28"/>
      <c r="C41" s="28"/>
      <c r="D41" s="28"/>
      <c r="E41" s="28"/>
      <c r="F41" s="28"/>
    </row>
    <row r="42" spans="1:6" ht="14.25">
      <c r="A42" s="28"/>
      <c r="B42" s="29"/>
      <c r="C42" s="29"/>
      <c r="D42" s="29"/>
      <c r="E42" s="29"/>
      <c r="F42" s="28"/>
    </row>
    <row r="43" spans="1:6" ht="14.25">
      <c r="A43" s="28"/>
      <c r="B43" s="29"/>
      <c r="C43" s="29"/>
      <c r="D43" s="29"/>
      <c r="E43" s="29"/>
      <c r="F43" s="28"/>
    </row>
    <row r="44" spans="1:6" ht="14.25">
      <c r="A44" s="28"/>
      <c r="B44" s="29"/>
      <c r="C44" s="29"/>
      <c r="D44" s="29"/>
      <c r="E44" s="29"/>
      <c r="F44" s="28"/>
    </row>
    <row r="45" spans="1:6" ht="14.25">
      <c r="A45" s="28"/>
      <c r="B45" s="29"/>
      <c r="C45" s="29"/>
      <c r="D45" s="29"/>
      <c r="E45" s="29"/>
      <c r="F45" s="28"/>
    </row>
    <row r="46" spans="1:6" ht="14.25">
      <c r="A46" s="28"/>
      <c r="B46" s="29"/>
      <c r="C46" s="29"/>
      <c r="D46" s="29"/>
      <c r="E46" s="29"/>
      <c r="F46" s="28"/>
    </row>
    <row r="47" spans="1:6" ht="14.25">
      <c r="A47" s="28"/>
      <c r="B47" s="28"/>
      <c r="C47" s="28"/>
      <c r="D47" s="28"/>
      <c r="E47" s="28"/>
      <c r="F47" s="28"/>
    </row>
    <row r="48" spans="1:6" ht="14.25">
      <c r="A48" s="28"/>
      <c r="B48" s="29"/>
      <c r="C48" s="29"/>
      <c r="D48" s="29"/>
      <c r="E48" s="29"/>
      <c r="F48" s="28"/>
    </row>
    <row r="49" spans="1:6" ht="14.25">
      <c r="A49" s="28"/>
      <c r="B49" s="29"/>
      <c r="C49" s="29"/>
      <c r="D49" s="29"/>
      <c r="E49" s="29"/>
      <c r="F49" s="28"/>
    </row>
    <row r="50" spans="1:6" ht="14.25">
      <c r="A50" s="28"/>
      <c r="B50" s="29"/>
      <c r="C50" s="29"/>
      <c r="D50" s="29"/>
      <c r="E50" s="29"/>
      <c r="F50" s="28"/>
    </row>
    <row r="51" spans="1:6" ht="14.25">
      <c r="A51" s="28"/>
      <c r="B51" s="29"/>
      <c r="C51" s="29"/>
      <c r="D51" s="29"/>
      <c r="E51" s="29"/>
      <c r="F51" s="28"/>
    </row>
    <row r="52" spans="1:6" ht="14.25">
      <c r="A52" s="28"/>
      <c r="B52" s="29"/>
      <c r="C52" s="29"/>
      <c r="D52" s="29"/>
      <c r="E52" s="29"/>
      <c r="F52" s="28"/>
    </row>
    <row r="53" spans="1:6" ht="14.25">
      <c r="A53" s="28"/>
      <c r="B53" s="28"/>
      <c r="C53" s="28"/>
      <c r="D53" s="28"/>
      <c r="E53" s="28"/>
      <c r="F53" s="28"/>
    </row>
    <row r="54" spans="1:6" ht="14.25">
      <c r="A54" s="28"/>
      <c r="B54" s="28"/>
      <c r="C54" s="28"/>
      <c r="D54" s="28"/>
      <c r="E54" s="28"/>
      <c r="F54" s="28"/>
    </row>
    <row r="55" spans="1:6" ht="14.25">
      <c r="A55" s="28"/>
      <c r="B55" s="26"/>
      <c r="C55" s="26"/>
      <c r="D55" s="26"/>
      <c r="E55" s="26"/>
      <c r="F55" s="28"/>
    </row>
    <row r="56" spans="1:6" ht="14.25">
      <c r="A56" s="28"/>
      <c r="B56" s="28"/>
      <c r="C56" s="28"/>
      <c r="D56" s="28"/>
      <c r="E56" s="28"/>
      <c r="F56" s="28"/>
    </row>
    <row r="57" spans="1:6" ht="14.25">
      <c r="A57" s="28"/>
      <c r="B57" s="29"/>
      <c r="C57" s="29"/>
      <c r="D57" s="29"/>
      <c r="E57" s="29"/>
      <c r="F57" s="28"/>
    </row>
    <row r="58" spans="1:6" ht="14.25">
      <c r="A58" s="28"/>
      <c r="B58" s="29"/>
      <c r="C58" s="29"/>
      <c r="D58" s="29"/>
      <c r="E58" s="29"/>
      <c r="F58" s="28"/>
    </row>
    <row r="59" spans="1:6" ht="14.25">
      <c r="A59" s="28"/>
      <c r="B59" s="29"/>
      <c r="C59" s="29"/>
      <c r="D59" s="29"/>
      <c r="E59" s="29"/>
      <c r="F59" s="28"/>
    </row>
    <row r="60" spans="1:6" ht="14.25">
      <c r="A60" s="28"/>
      <c r="B60" s="29"/>
      <c r="C60" s="29"/>
      <c r="D60" s="29"/>
      <c r="E60" s="29"/>
      <c r="F60" s="28"/>
    </row>
    <row r="61" spans="1:6" ht="14.25">
      <c r="A61" s="28"/>
      <c r="B61" s="29"/>
      <c r="C61" s="29"/>
      <c r="D61" s="29"/>
      <c r="E61" s="29"/>
      <c r="F61" s="28"/>
    </row>
    <row r="62" spans="1:6" ht="14.25">
      <c r="A62" s="28"/>
      <c r="B62" s="28"/>
      <c r="C62" s="28"/>
      <c r="D62" s="28"/>
      <c r="E62" s="28"/>
      <c r="F62" s="28"/>
    </row>
    <row r="63" spans="1:6" ht="14.25">
      <c r="A63" s="28"/>
      <c r="B63" s="29"/>
      <c r="C63" s="29"/>
      <c r="D63" s="29"/>
      <c r="E63" s="29"/>
      <c r="F63" s="28"/>
    </row>
    <row r="64" spans="1:6" ht="14.25">
      <c r="A64" s="28"/>
      <c r="B64" s="29"/>
      <c r="C64" s="29"/>
      <c r="D64" s="29"/>
      <c r="E64" s="29"/>
      <c r="F64" s="28"/>
    </row>
    <row r="65" spans="1:6" ht="14.25">
      <c r="A65" s="28"/>
      <c r="B65" s="29"/>
      <c r="C65" s="29"/>
      <c r="D65" s="29"/>
      <c r="E65" s="29"/>
      <c r="F65" s="28"/>
    </row>
    <row r="66" spans="1:6" ht="14.25">
      <c r="A66" s="28"/>
      <c r="B66" s="29"/>
      <c r="C66" s="29"/>
      <c r="D66" s="29"/>
      <c r="E66" s="29"/>
      <c r="F66" s="28"/>
    </row>
    <row r="67" spans="1:6" ht="14.25">
      <c r="A67" s="28"/>
      <c r="B67" s="29"/>
      <c r="C67" s="29"/>
      <c r="D67" s="29"/>
      <c r="E67" s="29"/>
      <c r="F67" s="28"/>
    </row>
    <row r="68" spans="1:6" ht="14.25">
      <c r="A68" s="28"/>
      <c r="B68" s="28"/>
      <c r="C68" s="28"/>
      <c r="D68" s="28"/>
      <c r="E68" s="28"/>
      <c r="F68" s="28"/>
    </row>
    <row r="69" spans="1:6" ht="14.25">
      <c r="A69" s="28"/>
      <c r="B69" s="29"/>
      <c r="C69" s="29"/>
      <c r="D69" s="29"/>
      <c r="E69" s="29"/>
      <c r="F69" s="28"/>
    </row>
    <row r="70" spans="1:6" ht="14.25">
      <c r="A70" s="28"/>
      <c r="B70" s="29"/>
      <c r="C70" s="29"/>
      <c r="D70" s="29"/>
      <c r="E70" s="29"/>
      <c r="F70" s="28"/>
    </row>
    <row r="71" spans="1:6" ht="14.25">
      <c r="A71" s="28"/>
      <c r="B71" s="29"/>
      <c r="C71" s="29"/>
      <c r="D71" s="29"/>
      <c r="E71" s="29"/>
      <c r="F71" s="28"/>
    </row>
    <row r="72" spans="1:6" ht="14.25">
      <c r="A72" s="28"/>
      <c r="B72" s="28"/>
      <c r="C72" s="28"/>
      <c r="D72" s="28"/>
      <c r="E72" s="28"/>
      <c r="F72" s="28"/>
    </row>
    <row r="73" spans="1:6" ht="14.25">
      <c r="A73" s="28"/>
      <c r="B73" s="28"/>
      <c r="C73" s="28"/>
      <c r="D73" s="28"/>
      <c r="E73" s="28"/>
      <c r="F73" s="28"/>
    </row>
    <row r="74" spans="1:6" ht="14.25">
      <c r="A74" s="28"/>
      <c r="B74" s="26"/>
      <c r="C74" s="26"/>
      <c r="D74" s="26"/>
      <c r="E74" s="26"/>
      <c r="F74" s="28"/>
    </row>
    <row r="75" spans="1:6" ht="14.25">
      <c r="A75" s="28"/>
      <c r="B75" s="28"/>
      <c r="C75" s="28"/>
      <c r="D75" s="28"/>
      <c r="E75" s="28"/>
      <c r="F75" s="28"/>
    </row>
    <row r="76" spans="1:6" ht="14.25">
      <c r="A76" s="28"/>
      <c r="B76" s="29"/>
      <c r="C76" s="29"/>
      <c r="D76" s="29"/>
      <c r="E76" s="29"/>
      <c r="F76" s="28"/>
    </row>
    <row r="77" spans="1:6" ht="14.25">
      <c r="A77" s="28"/>
      <c r="B77" s="29"/>
      <c r="C77" s="29"/>
      <c r="D77" s="29"/>
      <c r="E77" s="29"/>
      <c r="F77" s="28"/>
    </row>
    <row r="78" spans="1:6" ht="14.25">
      <c r="A78" s="28"/>
      <c r="B78" s="29"/>
      <c r="C78" s="29"/>
      <c r="D78" s="29"/>
      <c r="E78" s="29"/>
      <c r="F78" s="28"/>
    </row>
    <row r="79" spans="1:6" ht="14.25">
      <c r="A79" s="28"/>
      <c r="B79" s="29"/>
      <c r="C79" s="29"/>
      <c r="D79" s="29"/>
      <c r="E79" s="29"/>
      <c r="F79" s="28"/>
    </row>
    <row r="80" spans="1:6" ht="14.25">
      <c r="A80" s="28"/>
      <c r="B80" s="29"/>
      <c r="C80" s="29"/>
      <c r="D80" s="29"/>
      <c r="E80" s="29"/>
      <c r="F80" s="28"/>
    </row>
    <row r="81" spans="1:6" ht="14.25">
      <c r="A81" s="28"/>
      <c r="B81" s="28"/>
      <c r="C81" s="28"/>
      <c r="D81" s="28"/>
      <c r="E81" s="28"/>
      <c r="F81" s="28"/>
    </row>
    <row r="82" spans="1:6" ht="14.25">
      <c r="A82" s="28"/>
      <c r="B82" s="29"/>
      <c r="C82" s="29"/>
      <c r="D82" s="29"/>
      <c r="E82" s="29"/>
      <c r="F82" s="28"/>
    </row>
    <row r="83" spans="1:6" ht="14.25">
      <c r="A83" s="28"/>
      <c r="B83" s="29"/>
      <c r="C83" s="29"/>
      <c r="D83" s="29"/>
      <c r="E83" s="29"/>
      <c r="F83" s="28"/>
    </row>
    <row r="84" spans="1:6" ht="14.25">
      <c r="A84" s="28"/>
      <c r="B84" s="29"/>
      <c r="C84" s="29"/>
      <c r="D84" s="29"/>
      <c r="E84" s="29"/>
      <c r="F84" s="28"/>
    </row>
    <row r="85" spans="1:6" ht="14.25">
      <c r="A85" s="28"/>
      <c r="B85" s="29"/>
      <c r="C85" s="29"/>
      <c r="D85" s="29"/>
      <c r="E85" s="29"/>
      <c r="F85" s="28"/>
    </row>
    <row r="86" spans="1:6" ht="14.25">
      <c r="A86" s="28"/>
      <c r="B86" s="29"/>
      <c r="C86" s="29"/>
      <c r="D86" s="29"/>
      <c r="E86" s="29"/>
      <c r="F86" s="28"/>
    </row>
    <row r="87" spans="1:6" ht="14.25">
      <c r="A87" s="28"/>
      <c r="B87" s="28"/>
      <c r="C87" s="28"/>
      <c r="D87" s="28"/>
      <c r="E87" s="28"/>
      <c r="F87" s="28"/>
    </row>
    <row r="88" spans="1:6" ht="14.25">
      <c r="A88" s="28"/>
      <c r="B88" s="28"/>
      <c r="C88" s="28"/>
      <c r="D88" s="28"/>
      <c r="E88" s="28"/>
      <c r="F88" s="28"/>
    </row>
    <row r="89" spans="1:6" ht="14.25">
      <c r="A89" s="28"/>
      <c r="B89" s="26"/>
      <c r="C89" s="26"/>
      <c r="D89" s="26"/>
      <c r="E89" s="26"/>
      <c r="F89" s="28"/>
    </row>
    <row r="90" spans="1:6" ht="14.25">
      <c r="A90" s="28"/>
      <c r="B90" s="28"/>
      <c r="C90" s="28"/>
      <c r="D90" s="28"/>
      <c r="E90" s="28"/>
      <c r="F90" s="28"/>
    </row>
    <row r="91" spans="1:6" ht="14.25">
      <c r="A91" s="28"/>
      <c r="B91" s="29"/>
      <c r="C91" s="29"/>
      <c r="D91" s="29"/>
      <c r="E91" s="29"/>
      <c r="F91" s="28"/>
    </row>
    <row r="92" spans="1:6" ht="14.25">
      <c r="A92" s="28"/>
      <c r="B92" s="29"/>
      <c r="C92" s="29"/>
      <c r="D92" s="29"/>
      <c r="E92" s="29"/>
      <c r="F92" s="28"/>
    </row>
    <row r="93" spans="1:6" ht="14.25">
      <c r="A93" s="28"/>
      <c r="B93" s="29"/>
      <c r="C93" s="29"/>
      <c r="D93" s="29"/>
      <c r="E93" s="29"/>
      <c r="F93" s="28"/>
    </row>
    <row r="94" spans="1:6" ht="14.25">
      <c r="A94" s="28"/>
      <c r="B94" s="29"/>
      <c r="C94" s="29"/>
      <c r="D94" s="29"/>
      <c r="E94" s="29"/>
      <c r="F94" s="28"/>
    </row>
    <row r="95" spans="1:6" ht="14.25">
      <c r="A95" s="28"/>
      <c r="B95" s="28"/>
      <c r="C95" s="28"/>
      <c r="D95" s="28"/>
      <c r="E95" s="28"/>
      <c r="F95" s="28"/>
    </row>
    <row r="96" spans="1:6" ht="14.25">
      <c r="A96" s="28"/>
      <c r="B96" s="28"/>
      <c r="C96" s="28"/>
      <c r="D96" s="28"/>
      <c r="E96" s="28"/>
      <c r="F96" s="28"/>
    </row>
    <row r="97" spans="1:6" ht="14.25">
      <c r="A97" s="28"/>
      <c r="B97" s="26"/>
      <c r="C97" s="26"/>
      <c r="D97" s="26"/>
      <c r="E97" s="26"/>
      <c r="F97" s="28"/>
    </row>
    <row r="98" spans="1:6" ht="14.25">
      <c r="A98" s="28"/>
      <c r="B98" s="28"/>
      <c r="C98" s="28"/>
      <c r="D98" s="28"/>
      <c r="E98" s="28"/>
      <c r="F98" s="28"/>
    </row>
    <row r="99" spans="1:6" ht="14.25">
      <c r="A99" s="28"/>
      <c r="B99" s="29"/>
      <c r="C99" s="29"/>
      <c r="D99" s="29"/>
      <c r="E99" s="29"/>
      <c r="F99" s="28"/>
    </row>
    <row r="100" spans="1:6" ht="14.25">
      <c r="A100" s="28"/>
      <c r="B100" s="29"/>
      <c r="C100" s="29"/>
      <c r="D100" s="29"/>
      <c r="E100" s="29"/>
      <c r="F100" s="28"/>
    </row>
    <row r="101" spans="1:6" ht="14.25">
      <c r="A101" s="28"/>
      <c r="B101" s="29"/>
      <c r="C101" s="29"/>
      <c r="D101" s="29"/>
      <c r="E101" s="29"/>
      <c r="F101" s="28"/>
    </row>
    <row r="102" spans="1:6" ht="14.25">
      <c r="A102" s="28"/>
      <c r="B102" s="29"/>
      <c r="C102" s="29"/>
      <c r="D102" s="29"/>
      <c r="E102" s="29"/>
      <c r="F102" s="28"/>
    </row>
    <row r="103" spans="1:6" ht="14.25">
      <c r="A103" s="28"/>
      <c r="B103" s="29"/>
      <c r="C103" s="29"/>
      <c r="D103" s="29"/>
      <c r="E103" s="29"/>
      <c r="F103" s="28"/>
    </row>
    <row r="104" spans="1:6" ht="14.25">
      <c r="A104" s="28"/>
      <c r="B104" s="28"/>
      <c r="C104" s="28"/>
      <c r="D104" s="28"/>
      <c r="E104" s="28"/>
      <c r="F104" s="28"/>
    </row>
    <row r="105" spans="1:6" ht="14.25">
      <c r="A105" s="28"/>
      <c r="B105" s="29"/>
      <c r="C105" s="29"/>
      <c r="D105" s="29"/>
      <c r="E105" s="29"/>
      <c r="F105" s="28"/>
    </row>
    <row r="106" spans="1:6" ht="14.25">
      <c r="A106" s="28"/>
      <c r="B106" s="28"/>
      <c r="C106" s="28"/>
      <c r="D106" s="28"/>
      <c r="E106" s="28"/>
      <c r="F106" s="28"/>
    </row>
    <row r="107" spans="1:6" ht="14.25">
      <c r="A107" s="28"/>
      <c r="B107" s="28"/>
      <c r="C107" s="28"/>
      <c r="D107" s="28"/>
      <c r="E107" s="28"/>
      <c r="F107" s="28"/>
    </row>
    <row r="108" spans="1:6" ht="14.25">
      <c r="A108" s="28"/>
      <c r="B108" s="28"/>
      <c r="C108" s="28"/>
      <c r="D108" s="28"/>
      <c r="E108" s="28"/>
      <c r="F108" s="28"/>
    </row>
    <row r="109" spans="1:6" ht="14.25">
      <c r="A109" s="28"/>
      <c r="B109" s="28"/>
      <c r="C109" s="28"/>
      <c r="D109" s="28"/>
      <c r="E109" s="28"/>
      <c r="F109" s="28"/>
    </row>
    <row r="110" spans="1:6" ht="14.25">
      <c r="A110" s="28"/>
      <c r="B110" s="28"/>
      <c r="C110" s="28"/>
      <c r="D110" s="28"/>
      <c r="E110" s="28"/>
      <c r="F110" s="28"/>
    </row>
  </sheetData>
  <mergeCells count="37">
    <mergeCell ref="B3:E4"/>
    <mergeCell ref="O3:S3"/>
    <mergeCell ref="G3:G4"/>
    <mergeCell ref="M3:N3"/>
    <mergeCell ref="H3:L3"/>
    <mergeCell ref="B5:C5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C30:E30"/>
    <mergeCell ref="B31:E31"/>
    <mergeCell ref="B24:E24"/>
    <mergeCell ref="C25:E25"/>
    <mergeCell ref="C26:E26"/>
    <mergeCell ref="B27:E27"/>
    <mergeCell ref="M1:S1"/>
    <mergeCell ref="B36:E36"/>
    <mergeCell ref="C37:E37"/>
    <mergeCell ref="A1:L1"/>
    <mergeCell ref="C32:E32"/>
    <mergeCell ref="C33:E33"/>
    <mergeCell ref="C34:E34"/>
    <mergeCell ref="C35:E35"/>
    <mergeCell ref="C28:E28"/>
    <mergeCell ref="C29:E29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2010-11-17T07:05:09Z</cp:lastPrinted>
  <dcterms:modified xsi:type="dcterms:W3CDTF">2010-11-25T04:21:09Z</dcterms:modified>
  <cp:category/>
  <cp:version/>
  <cp:contentType/>
  <cp:contentStatus/>
</cp:coreProperties>
</file>