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3" sheetId="1" r:id="rId1"/>
  </sheets>
  <definedNames>
    <definedName name="_xlnm.Print_Area" localSheetId="0">'163'!$A$1:$K$66</definedName>
  </definedNames>
  <calcPr fullCalcOnLoad="1"/>
</workbook>
</file>

<file path=xl/sharedStrings.xml><?xml version="1.0" encoding="utf-8"?>
<sst xmlns="http://schemas.openxmlformats.org/spreadsheetml/2006/main" count="63" uniqueCount="34">
  <si>
    <t>総額</t>
  </si>
  <si>
    <t>一般会計債</t>
  </si>
  <si>
    <t>特別会計債</t>
  </si>
  <si>
    <t>企業会計債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</si>
  <si>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</si>
  <si>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</si>
  <si>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</si>
  <si>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</si>
  <si>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</si>
  <si>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</si>
  <si>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</si>
  <si>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県立病院債</t>
  </si>
  <si>
    <t>交通債</t>
  </si>
  <si>
    <t>港湾整備債</t>
  </si>
  <si>
    <t>普通債</t>
  </si>
  <si>
    <t>災害復旧債</t>
  </si>
  <si>
    <t>ＮＴＴ債</t>
  </si>
  <si>
    <t>区      分</t>
  </si>
  <si>
    <t>1)</t>
  </si>
  <si>
    <t xml:space="preserve"> 単位：千円</t>
  </si>
  <si>
    <t>平成19年度末
現債高</t>
  </si>
  <si>
    <t>-</t>
  </si>
  <si>
    <t>平成20年度
償  還  額</t>
  </si>
  <si>
    <t>平成20年度
借  入  額</t>
  </si>
  <si>
    <t>平成20年度末
現債高</t>
  </si>
  <si>
    <t>平成21年度
償  還  額</t>
  </si>
  <si>
    <t>平成21年度
借  入  額</t>
  </si>
  <si>
    <t>平成21年度末
現債高</t>
  </si>
  <si>
    <t>2)</t>
  </si>
  <si>
    <t>小規模企業者等
設備導入資金債</t>
  </si>
  <si>
    <t>母子及び寡婦
福祉資金債</t>
  </si>
  <si>
    <t>1)　条例に合わせて母子福祉資金債と寡婦福祉資金債を合算して計上。</t>
  </si>
  <si>
    <t>2)　県立病院債は平成21年度より長崎県病院企業団へ移管。</t>
  </si>
  <si>
    <r>
      <t>１６１      県      債      償      還　　</t>
    </r>
    <r>
      <rPr>
        <sz val="12"/>
        <color indexed="8"/>
        <rFont val="ＭＳ 明朝"/>
        <family val="1"/>
      </rPr>
      <t>（平成20～21年度）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</si>
</sst>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shrinkToFit="1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 shrinkToFit="1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Alignment="1">
      <alignment horizontal="right" vertical="center"/>
    </xf>
    <xf numFmtId="185" fontId="5" fillId="0" borderId="0" xfId="15" applyNumberFormat="1" applyFont="1" applyFill="1" applyAlignment="1">
      <alignment vertical="center"/>
    </xf>
    <xf numFmtId="181" fontId="8" fillId="0" borderId="0" xfId="15" applyFont="1" applyFill="1" applyAlignment="1">
      <alignment horizontal="distributed" vertical="center" wrapText="1"/>
    </xf>
    <xf numFmtId="181" fontId="5" fillId="0" borderId="0" xfId="15" applyFont="1" applyFill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1" fontId="5" fillId="0" borderId="0" xfId="15" applyFont="1" applyFill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showGridLines="0" showZeros="0" tabSelected="1" view="pageBreakPreview" zoomScale="85" zoomScaleNormal="75" zoomScaleSheetLayoutView="85" workbookViewId="0" topLeftCell="A1">
      <selection activeCell="B3" sqref="B3:C3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6.875" style="1" customWidth="1"/>
    <col min="13" max="13" width="20.00390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42" t="s">
        <v>17</v>
      </c>
      <c r="C3" s="43"/>
      <c r="D3" s="8"/>
      <c r="E3" s="9" t="s">
        <v>20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2"/>
      <c r="M3" s="2"/>
      <c r="N3" s="2"/>
      <c r="O3" s="37"/>
      <c r="P3" s="38"/>
      <c r="Q3" s="39"/>
      <c r="R3" s="40"/>
      <c r="S3" s="40"/>
      <c r="T3" s="40"/>
      <c r="U3" s="40"/>
      <c r="V3" s="2"/>
      <c r="W3" s="10"/>
      <c r="X3" s="2"/>
      <c r="Y3" s="2"/>
      <c r="Z3" s="3"/>
      <c r="AA3" s="2"/>
      <c r="AB3" s="2"/>
      <c r="AC3" s="2"/>
      <c r="AD3" s="2"/>
      <c r="AE3" s="37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4"/>
      <c r="C4" s="35"/>
      <c r="D4" s="31"/>
      <c r="E4" s="32"/>
      <c r="F4" s="32"/>
      <c r="G4" s="32"/>
      <c r="H4" s="32"/>
      <c r="I4" s="32"/>
      <c r="J4" s="32"/>
      <c r="K4" s="32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41" t="s">
        <v>0</v>
      </c>
      <c r="C5" s="41"/>
      <c r="D5" s="19"/>
      <c r="E5" s="20">
        <v>1124319650</v>
      </c>
      <c r="F5" s="20">
        <v>118879199</v>
      </c>
      <c r="G5" s="20">
        <v>143514900</v>
      </c>
      <c r="H5" s="20">
        <v>1148955351</v>
      </c>
      <c r="I5" s="20">
        <f>SUM(I7,I12,I22)</f>
        <v>104648489</v>
      </c>
      <c r="J5" s="20">
        <f>SUM(J7,J12,J22)</f>
        <v>136659518</v>
      </c>
      <c r="K5" s="20">
        <f>SUM(K7,K12,K22)</f>
        <v>1172073955</v>
      </c>
      <c r="M5" s="21"/>
      <c r="N5" s="20"/>
      <c r="O5" s="22"/>
      <c r="P5" s="16"/>
      <c r="Q5" s="38"/>
      <c r="R5" s="38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3"/>
      <c r="C6" s="33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44" t="s">
        <v>1</v>
      </c>
      <c r="C7" s="44"/>
      <c r="D7" s="19"/>
      <c r="E7" s="20">
        <v>1084473649</v>
      </c>
      <c r="F7" s="20">
        <v>115335989</v>
      </c>
      <c r="G7" s="20">
        <v>134376900</v>
      </c>
      <c r="H7" s="20">
        <v>1103514560</v>
      </c>
      <c r="I7" s="20">
        <f>SUM(I8:I10)</f>
        <v>101171559</v>
      </c>
      <c r="J7" s="20">
        <f>SUM(J8:J10)</f>
        <v>134955300</v>
      </c>
      <c r="K7" s="20">
        <f>SUM(K8:K10)</f>
        <v>1137298301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14</v>
      </c>
      <c r="D8" s="19"/>
      <c r="E8" s="18">
        <v>1079772280</v>
      </c>
      <c r="F8" s="18">
        <v>114380717</v>
      </c>
      <c r="G8" s="18">
        <v>134350500</v>
      </c>
      <c r="H8" s="18">
        <v>1099742063</v>
      </c>
      <c r="I8" s="20">
        <v>100600813</v>
      </c>
      <c r="J8" s="20">
        <v>134922900</v>
      </c>
      <c r="K8" s="20">
        <v>1134064150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15</v>
      </c>
      <c r="D9" s="19"/>
      <c r="E9" s="18">
        <v>4701369</v>
      </c>
      <c r="F9" s="18">
        <v>955272</v>
      </c>
      <c r="G9" s="18">
        <v>26400</v>
      </c>
      <c r="H9" s="18">
        <v>3772497</v>
      </c>
      <c r="I9" s="20">
        <v>570746</v>
      </c>
      <c r="J9" s="20">
        <v>32400</v>
      </c>
      <c r="K9" s="20">
        <v>3234151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22.5" customHeight="1">
      <c r="C10" s="24" t="s">
        <v>16</v>
      </c>
      <c r="D10" s="19"/>
      <c r="E10" s="27" t="s">
        <v>21</v>
      </c>
      <c r="F10" s="27" t="s">
        <v>21</v>
      </c>
      <c r="G10" s="27" t="s">
        <v>21</v>
      </c>
      <c r="H10" s="27" t="s">
        <v>21</v>
      </c>
      <c r="I10" s="25" t="s">
        <v>21</v>
      </c>
      <c r="J10" s="25" t="s">
        <v>21</v>
      </c>
      <c r="K10" s="25" t="s">
        <v>21</v>
      </c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3:46" s="18" customFormat="1" ht="6.75" customHeight="1">
      <c r="C11" s="24"/>
      <c r="D11" s="19"/>
      <c r="E11" s="27"/>
      <c r="F11" s="27"/>
      <c r="G11" s="27"/>
      <c r="H11" s="27"/>
      <c r="I11" s="25"/>
      <c r="J11" s="25"/>
      <c r="K11" s="25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46" s="18" customFormat="1" ht="22.5" customHeight="1">
      <c r="B12" s="44" t="s">
        <v>2</v>
      </c>
      <c r="C12" s="44"/>
      <c r="D12" s="19"/>
      <c r="E12" s="20">
        <v>28658274</v>
      </c>
      <c r="F12" s="20">
        <v>2417670</v>
      </c>
      <c r="G12" s="20">
        <v>8727100</v>
      </c>
      <c r="H12" s="20">
        <v>34967704</v>
      </c>
      <c r="I12" s="20">
        <f>SUM(I13:I20)</f>
        <v>2959871</v>
      </c>
      <c r="J12" s="20">
        <f>SUM(J13:J20)</f>
        <v>1304218</v>
      </c>
      <c r="K12" s="20">
        <f>SUM(K13:K20)</f>
        <v>33312052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</row>
    <row r="13" spans="2:69" s="18" customFormat="1" ht="31.5" customHeight="1">
      <c r="B13" s="28" t="s">
        <v>18</v>
      </c>
      <c r="C13" s="30" t="s">
        <v>30</v>
      </c>
      <c r="D13" s="19"/>
      <c r="E13" s="18">
        <v>756942</v>
      </c>
      <c r="F13" s="27" t="s">
        <v>21</v>
      </c>
      <c r="G13" s="27" t="s">
        <v>21</v>
      </c>
      <c r="H13" s="18">
        <v>756942</v>
      </c>
      <c r="I13" s="25" t="s">
        <v>21</v>
      </c>
      <c r="J13" s="25" t="s">
        <v>21</v>
      </c>
      <c r="K13" s="20">
        <v>756942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5</v>
      </c>
      <c r="D14" s="19"/>
      <c r="E14" s="18">
        <v>544181</v>
      </c>
      <c r="F14" s="27">
        <v>6636</v>
      </c>
      <c r="G14" s="27" t="s">
        <v>21</v>
      </c>
      <c r="H14" s="18">
        <v>537545</v>
      </c>
      <c r="I14" s="25">
        <v>9365</v>
      </c>
      <c r="J14" s="25">
        <v>17118</v>
      </c>
      <c r="K14" s="20">
        <v>545298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6</v>
      </c>
      <c r="D15" s="19"/>
      <c r="E15" s="18">
        <v>2803523</v>
      </c>
      <c r="F15" s="18">
        <v>49970</v>
      </c>
      <c r="G15" s="18">
        <v>20700</v>
      </c>
      <c r="H15" s="18">
        <v>2774253</v>
      </c>
      <c r="I15" s="20">
        <v>45769</v>
      </c>
      <c r="J15" s="20">
        <v>34200</v>
      </c>
      <c r="K15" s="20">
        <v>2762685</v>
      </c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22.5" customHeight="1">
      <c r="C16" s="24" t="s">
        <v>7</v>
      </c>
      <c r="D16" s="19"/>
      <c r="E16" s="18">
        <v>589945</v>
      </c>
      <c r="F16" s="18">
        <v>146633</v>
      </c>
      <c r="G16" s="27" t="s">
        <v>21</v>
      </c>
      <c r="H16" s="18">
        <v>443312</v>
      </c>
      <c r="I16" s="20">
        <v>152107</v>
      </c>
      <c r="J16" s="25" t="s">
        <v>21</v>
      </c>
      <c r="K16" s="20">
        <v>291205</v>
      </c>
      <c r="M16" s="21"/>
      <c r="N16" s="2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31.5" customHeight="1">
      <c r="C17" s="29" t="s">
        <v>29</v>
      </c>
      <c r="D17" s="19"/>
      <c r="E17" s="18">
        <v>4041503</v>
      </c>
      <c r="F17" s="18">
        <v>352388</v>
      </c>
      <c r="G17" s="27">
        <v>7600000</v>
      </c>
      <c r="H17" s="18">
        <v>11289115</v>
      </c>
      <c r="I17" s="20">
        <v>826542</v>
      </c>
      <c r="J17" s="25" t="s">
        <v>21</v>
      </c>
      <c r="K17" s="20">
        <v>10462573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17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8</v>
      </c>
      <c r="D18" s="19"/>
      <c r="E18" s="18">
        <v>16152</v>
      </c>
      <c r="F18" s="18">
        <v>16152</v>
      </c>
      <c r="G18" s="27" t="s">
        <v>21</v>
      </c>
      <c r="H18" s="27" t="s">
        <v>21</v>
      </c>
      <c r="I18" s="25" t="s">
        <v>21</v>
      </c>
      <c r="J18" s="25" t="s">
        <v>21</v>
      </c>
      <c r="K18" s="25" t="s">
        <v>21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9</v>
      </c>
      <c r="D19" s="19"/>
      <c r="E19" s="18">
        <v>17540843</v>
      </c>
      <c r="F19" s="18">
        <v>1694552</v>
      </c>
      <c r="G19" s="18">
        <v>1005500</v>
      </c>
      <c r="H19" s="18">
        <v>16851791</v>
      </c>
      <c r="I19" s="20">
        <v>1783135</v>
      </c>
      <c r="J19" s="20">
        <v>1179700</v>
      </c>
      <c r="K19" s="20">
        <v>16248356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10</v>
      </c>
      <c r="D20" s="19"/>
      <c r="E20" s="18">
        <v>2365185</v>
      </c>
      <c r="F20" s="18">
        <v>151339</v>
      </c>
      <c r="G20" s="27">
        <v>100900</v>
      </c>
      <c r="H20" s="18">
        <v>2314746</v>
      </c>
      <c r="I20" s="20">
        <v>142953</v>
      </c>
      <c r="J20" s="25">
        <f>77500-4300</f>
        <v>73200</v>
      </c>
      <c r="K20" s="20">
        <v>2244993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G21" s="27"/>
      <c r="I21" s="20"/>
      <c r="J21" s="25"/>
      <c r="K21" s="20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44" t="s">
        <v>3</v>
      </c>
      <c r="C22" s="44"/>
      <c r="D22" s="19"/>
      <c r="E22" s="20">
        <v>11187727</v>
      </c>
      <c r="F22" s="20">
        <v>1125540</v>
      </c>
      <c r="G22" s="20">
        <v>410900</v>
      </c>
      <c r="H22" s="20">
        <v>10473087</v>
      </c>
      <c r="I22" s="20">
        <f>SUM(I23:I25)</f>
        <v>517059</v>
      </c>
      <c r="J22" s="20">
        <f>SUM(J23:J25)</f>
        <v>400000</v>
      </c>
      <c r="K22" s="20">
        <f>SUM(K23:K25)</f>
        <v>1463602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2:69" s="18" customFormat="1" ht="22.5" customHeight="1">
      <c r="B23" s="28" t="s">
        <v>28</v>
      </c>
      <c r="C23" s="24" t="s">
        <v>11</v>
      </c>
      <c r="D23" s="19"/>
      <c r="E23" s="18">
        <v>9386171</v>
      </c>
      <c r="F23" s="18">
        <v>633745</v>
      </c>
      <c r="G23" s="18">
        <v>140000</v>
      </c>
      <c r="H23" s="18">
        <v>8892426</v>
      </c>
      <c r="I23" s="25" t="s">
        <v>21</v>
      </c>
      <c r="J23" s="25" t="s">
        <v>21</v>
      </c>
      <c r="K23" s="25" t="s">
        <v>21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3:69" s="18" customFormat="1" ht="22.5" customHeight="1">
      <c r="C24" s="24" t="s">
        <v>12</v>
      </c>
      <c r="D24" s="19"/>
      <c r="E24" s="18">
        <v>1801556</v>
      </c>
      <c r="F24" s="18">
        <v>491795</v>
      </c>
      <c r="G24" s="18">
        <v>270900</v>
      </c>
      <c r="H24" s="18">
        <v>1580661</v>
      </c>
      <c r="I24" s="20">
        <v>517059</v>
      </c>
      <c r="J24" s="20">
        <v>400000</v>
      </c>
      <c r="K24" s="20">
        <v>1463602</v>
      </c>
      <c r="M24" s="21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3:69" s="18" customFormat="1" ht="22.5" customHeight="1">
      <c r="C25" s="24" t="s">
        <v>13</v>
      </c>
      <c r="D25" s="19"/>
      <c r="E25" s="25" t="s">
        <v>21</v>
      </c>
      <c r="F25" s="27" t="s">
        <v>21</v>
      </c>
      <c r="G25" s="27" t="s">
        <v>21</v>
      </c>
      <c r="H25" s="25" t="s">
        <v>21</v>
      </c>
      <c r="I25" s="25" t="s">
        <v>21</v>
      </c>
      <c r="J25" s="25" t="s">
        <v>21</v>
      </c>
      <c r="K25" s="25" t="s">
        <v>21</v>
      </c>
      <c r="M25" s="21"/>
      <c r="N25" s="2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6.75" customHeight="1" thickBot="1">
      <c r="A26" s="5"/>
      <c r="B26" s="5"/>
      <c r="C26" s="5"/>
      <c r="D26" s="12"/>
      <c r="E26" s="5"/>
      <c r="F26" s="5"/>
      <c r="G26" s="5"/>
      <c r="H26" s="5"/>
      <c r="I26" s="5"/>
      <c r="J26" s="5"/>
      <c r="K26" s="5"/>
      <c r="L26" s="2"/>
      <c r="M26" s="11">
        <f>H26+J26-I26</f>
        <v>0</v>
      </c>
      <c r="N26" s="2">
        <f>M26-K26</f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69" ht="15" customHeight="1">
      <c r="B27" s="1" t="s">
        <v>31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2:69" ht="15" customHeight="1">
      <c r="B28" s="1" t="s">
        <v>32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>
      <c r="A29" s="1" t="s">
        <v>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3:45" ht="15.75" customHeight="1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8:45" ht="14.25"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3" spans="3:11" ht="14.25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4.25"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0">
    <mergeCell ref="B22:C22"/>
    <mergeCell ref="Q5:R5"/>
    <mergeCell ref="B5:C5"/>
    <mergeCell ref="B3:C3"/>
    <mergeCell ref="B12:C12"/>
    <mergeCell ref="B7:C7"/>
    <mergeCell ref="A1:K1"/>
    <mergeCell ref="AE3:AS3"/>
    <mergeCell ref="O3:P3"/>
    <mergeCell ref="Q3:U3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2010-11-17T06:46:25Z</cp:lastPrinted>
  <dcterms:created xsi:type="dcterms:W3CDTF">2008-01-11T08:42:53Z</dcterms:created>
  <dcterms:modified xsi:type="dcterms:W3CDTF">2010-11-25T02:47:55Z</dcterms:modified>
  <cp:category/>
  <cp:version/>
  <cp:contentType/>
  <cp:contentStatus/>
</cp:coreProperties>
</file>