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2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<sst xmlns="http://schemas.openxmlformats.org/spreadsheetml/2006/main" count="140" uniqueCount="52">
  <si>
    <t xml:space="preserve">     村                    税</t>
  </si>
  <si>
    <t>普                                        通</t>
  </si>
  <si>
    <t>税</t>
  </si>
  <si>
    <t>目                 的                税</t>
  </si>
  <si>
    <t>総額</t>
  </si>
  <si>
    <t>計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</si>
  <si>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</si>
  <si>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</si>
  <si>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</si>
  <si>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</si>
  <si>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</si>
  <si>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</si>
  <si>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入湯税</t>
  </si>
  <si>
    <t>都市計画税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</si>
  <si>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</si>
  <si>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</si>
  <si>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</si>
  <si>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</si>
  <si>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</si>
  <si>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</si>
  <si>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</si>
  <si>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</si>
  <si>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</si>
  <si>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</si>
  <si>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</si>
  <si>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</si>
  <si>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</si>
  <si>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</si>
  <si>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</si>
  <si>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</si>
  <si>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</si>
  <si>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</si>
  <si>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</si>
  <si>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</si>
  <si>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</si>
  <si>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</si>
  <si>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 xml:space="preserve">     単位：1000円</t>
  </si>
  <si>
    <t>対馬市</t>
  </si>
  <si>
    <t>壱岐市</t>
  </si>
  <si>
    <t>五島市</t>
  </si>
  <si>
    <t>新 上 五 島 町</t>
  </si>
  <si>
    <t>-</t>
  </si>
  <si>
    <t>-</t>
  </si>
  <si>
    <t>事業所税</t>
  </si>
  <si>
    <t>水利地益税</t>
  </si>
  <si>
    <t>資料  県市町振興課「長崎県市町村便覧」</t>
  </si>
  <si>
    <t xml:space="preserve">                            １７５        市                    町</t>
  </si>
  <si>
    <t>西海市</t>
  </si>
  <si>
    <t>雲仙市</t>
  </si>
  <si>
    <t>南島原市</t>
  </si>
  <si>
    <t>（平成17年度決算額）</t>
  </si>
  <si>
    <t>市町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</si>
</sst>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,##0.0"/>
    <numFmt numFmtId="202" formatCode="yy/m/d"/>
    <numFmt numFmtId="203" formatCode="yy/m"/>
    <numFmt numFmtId="204" formatCode="m/d"/>
    <numFmt numFmtId="205" formatCode="#,##0;&quot;△ &quot;#,##0"/>
    <numFmt numFmtId="206" formatCode="#,##0.00;&quot;△ &quot;#,##0.00"/>
    <numFmt numFmtId="207" formatCode="&quot;\&quot;#,##0.00;[Red]&quot;\&quot;#,##0.00"/>
    <numFmt numFmtId="208" formatCode="&quot;\&quot;#,##0;[Red]&quot;\&quot;#,##0"/>
    <numFmt numFmtId="209" formatCode="0_ "/>
    <numFmt numFmtId="210" formatCode="#,##0_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9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/>
    </xf>
    <xf numFmtId="41" fontId="5" fillId="0" borderId="0" xfId="15" applyNumberFormat="1" applyFont="1" applyFill="1" applyAlignment="1">
      <alignment horizontal="right"/>
    </xf>
    <xf numFmtId="205" fontId="5" fillId="0" borderId="0" xfId="15" applyFont="1" applyFill="1" applyBorder="1" applyAlignment="1">
      <alignment horizontal="right"/>
    </xf>
    <xf numFmtId="210" fontId="5" fillId="0" borderId="0" xfId="0" applyNumberFormat="1" applyFont="1" applyFill="1" applyAlignment="1">
      <alignment/>
    </xf>
    <xf numFmtId="205" fontId="5" fillId="0" borderId="0" xfId="15" applyFont="1" applyFill="1" applyAlignment="1">
      <alignment horizontal="distributed"/>
    </xf>
    <xf numFmtId="41" fontId="5" fillId="0" borderId="0" xfId="0" applyNumberFormat="1" applyFont="1" applyFill="1" applyBorder="1" applyAlignment="1">
      <alignment horizontal="right"/>
    </xf>
    <xf numFmtId="205" fontId="5" fillId="0" borderId="0" xfId="15" applyFont="1" applyFill="1" applyAlignment="1">
      <alignment horizontal="right"/>
    </xf>
    <xf numFmtId="205" fontId="5" fillId="0" borderId="1" xfId="15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tabSelected="1" zoomScale="75" zoomScaleNormal="75" zoomScaleSheetLayoutView="75" workbookViewId="0" topLeftCell="A1">
      <selection activeCell="B3" sqref="B3:B4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6" width="20.875" style="1" customWidth="1"/>
    <col min="17" max="17" width="4.00390625" style="1" customWidth="1"/>
    <col min="18" max="19" width="8.625" style="1" customWidth="1"/>
    <col min="20" max="16384" width="8.625" style="1" customWidth="1"/>
  </cols>
  <sheetData>
    <row r="1" spans="2:13" ht="24">
      <c r="B1" s="2" t="s">
        <v>46</v>
      </c>
      <c r="J1" s="2" t="s">
        <v>0</v>
      </c>
      <c r="M1" s="1" t="s">
        <v>50</v>
      </c>
    </row>
    <row r="2" spans="1:16" ht="31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36</v>
      </c>
    </row>
    <row r="3" spans="1:16" ht="15.75" customHeight="1">
      <c r="A3" s="4"/>
      <c r="B3" s="34" t="s">
        <v>51</v>
      </c>
      <c r="C3" s="5"/>
      <c r="D3" s="36" t="s">
        <v>4</v>
      </c>
      <c r="E3" s="32" t="s">
        <v>1</v>
      </c>
      <c r="F3" s="33"/>
      <c r="G3" s="33"/>
      <c r="H3" s="33"/>
      <c r="I3" s="33"/>
      <c r="J3" s="33" t="s">
        <v>2</v>
      </c>
      <c r="K3" s="38"/>
      <c r="L3" s="32" t="s">
        <v>3</v>
      </c>
      <c r="M3" s="33"/>
      <c r="N3" s="33"/>
      <c r="O3" s="33"/>
      <c r="P3" s="33"/>
    </row>
    <row r="4" spans="1:22" ht="31.5" customHeight="1">
      <c r="A4" s="6"/>
      <c r="B4" s="35"/>
      <c r="C4" s="7"/>
      <c r="D4" s="37"/>
      <c r="E4" s="8" t="s">
        <v>5</v>
      </c>
      <c r="F4" s="9" t="s">
        <v>6</v>
      </c>
      <c r="G4" s="9" t="s">
        <v>7</v>
      </c>
      <c r="H4" s="9" t="s">
        <v>8</v>
      </c>
      <c r="I4" s="10" t="s">
        <v>9</v>
      </c>
      <c r="J4" s="11" t="s">
        <v>10</v>
      </c>
      <c r="K4" s="9" t="s">
        <v>11</v>
      </c>
      <c r="L4" s="29" t="s">
        <v>5</v>
      </c>
      <c r="M4" s="30" t="s">
        <v>12</v>
      </c>
      <c r="N4" s="30" t="s">
        <v>43</v>
      </c>
      <c r="O4" s="30" t="s">
        <v>13</v>
      </c>
      <c r="P4" s="31" t="s">
        <v>44</v>
      </c>
      <c r="Q4" s="12"/>
      <c r="R4" s="12"/>
      <c r="S4" s="12"/>
      <c r="T4" s="12"/>
      <c r="U4" s="12"/>
      <c r="V4" s="12"/>
    </row>
    <row r="5" spans="2:22" ht="29.25" customHeight="1">
      <c r="B5" s="13" t="s">
        <v>4</v>
      </c>
      <c r="C5" s="14"/>
      <c r="D5" s="15">
        <f>SUM(D6:D7)</f>
        <v>148013592</v>
      </c>
      <c r="E5" s="15">
        <f aca="true" t="shared" si="0" ref="E5:P5">SUM(E6:E7)</f>
        <v>136746843</v>
      </c>
      <c r="F5" s="15">
        <f t="shared" si="0"/>
        <v>53880771</v>
      </c>
      <c r="G5" s="15">
        <f t="shared" si="0"/>
        <v>71461645</v>
      </c>
      <c r="H5" s="15">
        <f t="shared" si="0"/>
        <v>2542586</v>
      </c>
      <c r="I5" s="15">
        <f t="shared" si="0"/>
        <v>8855232</v>
      </c>
      <c r="J5" s="15">
        <f t="shared" si="0"/>
        <v>1644</v>
      </c>
      <c r="K5" s="15">
        <f t="shared" si="0"/>
        <v>4965</v>
      </c>
      <c r="L5" s="15">
        <f t="shared" si="0"/>
        <v>11266749</v>
      </c>
      <c r="M5" s="15">
        <f t="shared" si="0"/>
        <v>236483</v>
      </c>
      <c r="N5" s="15">
        <f t="shared" si="0"/>
        <v>1278092</v>
      </c>
      <c r="O5" s="15">
        <f t="shared" si="0"/>
        <v>9752171</v>
      </c>
      <c r="P5" s="15">
        <f t="shared" si="0"/>
        <v>3</v>
      </c>
      <c r="Q5" s="12"/>
      <c r="R5" s="12"/>
      <c r="S5" s="12"/>
      <c r="T5" s="12"/>
      <c r="U5" s="12"/>
      <c r="V5" s="12"/>
    </row>
    <row r="6" spans="2:22" ht="29.25" customHeight="1">
      <c r="B6" s="13" t="s">
        <v>14</v>
      </c>
      <c r="C6" s="14"/>
      <c r="D6" s="15">
        <f>SUM(D8:D20)</f>
        <v>132881446</v>
      </c>
      <c r="E6" s="15">
        <f aca="true" t="shared" si="1" ref="E6:P6">SUM(E8:E20)</f>
        <v>122313352</v>
      </c>
      <c r="F6" s="15">
        <f t="shared" si="1"/>
        <v>48422792</v>
      </c>
      <c r="G6" s="15">
        <f t="shared" si="1"/>
        <v>63705857</v>
      </c>
      <c r="H6" s="15">
        <f t="shared" si="1"/>
        <v>2230837</v>
      </c>
      <c r="I6" s="15">
        <f t="shared" si="1"/>
        <v>7947257</v>
      </c>
      <c r="J6" s="15">
        <f t="shared" si="1"/>
        <v>1644</v>
      </c>
      <c r="K6" s="15">
        <f t="shared" si="1"/>
        <v>4965</v>
      </c>
      <c r="L6" s="15">
        <f t="shared" si="1"/>
        <v>10568094</v>
      </c>
      <c r="M6" s="15">
        <f t="shared" si="1"/>
        <v>221033</v>
      </c>
      <c r="N6" s="15">
        <f t="shared" si="1"/>
        <v>1278092</v>
      </c>
      <c r="O6" s="15">
        <f t="shared" si="1"/>
        <v>9068966</v>
      </c>
      <c r="P6" s="15">
        <f t="shared" si="1"/>
        <v>3</v>
      </c>
      <c r="Q6" s="12"/>
      <c r="R6" s="12"/>
      <c r="S6" s="12"/>
      <c r="T6" s="12"/>
      <c r="U6" s="12"/>
      <c r="V6" s="12"/>
    </row>
    <row r="7" spans="2:16" ht="15.75" customHeight="1">
      <c r="B7" s="13" t="s">
        <v>15</v>
      </c>
      <c r="C7" s="14"/>
      <c r="D7" s="15">
        <f aca="true" t="shared" si="2" ref="D7:P7">SUM(D21,D24,D28,D33)</f>
        <v>15132146</v>
      </c>
      <c r="E7" s="15">
        <f t="shared" si="2"/>
        <v>14433491</v>
      </c>
      <c r="F7" s="15">
        <f t="shared" si="2"/>
        <v>5457979</v>
      </c>
      <c r="G7" s="15">
        <f t="shared" si="2"/>
        <v>7755788</v>
      </c>
      <c r="H7" s="15">
        <f t="shared" si="2"/>
        <v>311749</v>
      </c>
      <c r="I7" s="15">
        <f t="shared" si="2"/>
        <v>907975</v>
      </c>
      <c r="J7" s="15">
        <f t="shared" si="2"/>
        <v>0</v>
      </c>
      <c r="K7" s="15">
        <f t="shared" si="2"/>
        <v>0</v>
      </c>
      <c r="L7" s="15">
        <f t="shared" si="2"/>
        <v>698655</v>
      </c>
      <c r="M7" s="15">
        <f t="shared" si="2"/>
        <v>15450</v>
      </c>
      <c r="N7" s="15">
        <f t="shared" si="2"/>
        <v>0</v>
      </c>
      <c r="O7" s="15">
        <f t="shared" si="2"/>
        <v>683205</v>
      </c>
      <c r="P7" s="15">
        <f t="shared" si="2"/>
        <v>0</v>
      </c>
    </row>
    <row r="8" spans="2:16" ht="39.75" customHeight="1">
      <c r="B8" s="13" t="s">
        <v>16</v>
      </c>
      <c r="C8" s="14"/>
      <c r="D8" s="15">
        <f>SUM(E8,L8)</f>
        <v>52161748</v>
      </c>
      <c r="E8" s="17">
        <f>SUM(F8:K8)</f>
        <v>46487345</v>
      </c>
      <c r="F8" s="17">
        <v>20430028</v>
      </c>
      <c r="G8" s="17">
        <v>22744746</v>
      </c>
      <c r="H8" s="17">
        <v>560113</v>
      </c>
      <c r="I8" s="17">
        <v>2750458</v>
      </c>
      <c r="J8" s="16" t="s">
        <v>42</v>
      </c>
      <c r="K8" s="17">
        <v>2000</v>
      </c>
      <c r="L8" s="17">
        <f>SUM(M8:P8)</f>
        <v>5674403</v>
      </c>
      <c r="M8" s="17">
        <v>15799</v>
      </c>
      <c r="N8" s="17">
        <v>1278092</v>
      </c>
      <c r="O8" s="17">
        <v>4380512</v>
      </c>
      <c r="P8" s="16" t="s">
        <v>41</v>
      </c>
    </row>
    <row r="9" spans="2:16" ht="19.5" customHeight="1">
      <c r="B9" s="13" t="s">
        <v>17</v>
      </c>
      <c r="C9" s="14"/>
      <c r="D9" s="15">
        <f aca="true" t="shared" si="3" ref="D9:D17">SUM(E9,L9)</f>
        <v>26794967</v>
      </c>
      <c r="E9" s="17">
        <f aca="true" t="shared" si="4" ref="E9:E17">SUM(F9:K9)</f>
        <v>24523798</v>
      </c>
      <c r="F9" s="17">
        <v>9919205</v>
      </c>
      <c r="G9" s="17">
        <v>12617789</v>
      </c>
      <c r="H9" s="17">
        <v>402859</v>
      </c>
      <c r="I9" s="17">
        <v>1583945</v>
      </c>
      <c r="J9" s="16" t="s">
        <v>41</v>
      </c>
      <c r="K9" s="16" t="s">
        <v>42</v>
      </c>
      <c r="L9" s="17">
        <f aca="true" t="shared" si="5" ref="L9:L20">SUM(M9:P9)</f>
        <v>2271169</v>
      </c>
      <c r="M9" s="17">
        <v>35804</v>
      </c>
      <c r="N9" s="17">
        <v>0</v>
      </c>
      <c r="O9" s="17">
        <v>2235365</v>
      </c>
      <c r="P9" s="16" t="s">
        <v>42</v>
      </c>
    </row>
    <row r="10" spans="2:16" ht="19.5" customHeight="1">
      <c r="B10" s="13" t="s">
        <v>18</v>
      </c>
      <c r="C10" s="14"/>
      <c r="D10" s="15">
        <f t="shared" si="3"/>
        <v>4579346</v>
      </c>
      <c r="E10" s="17">
        <f t="shared" si="4"/>
        <v>4183712</v>
      </c>
      <c r="F10" s="17">
        <v>1479155</v>
      </c>
      <c r="G10" s="17">
        <v>2280404</v>
      </c>
      <c r="H10" s="17">
        <v>103162</v>
      </c>
      <c r="I10" s="17">
        <v>320991</v>
      </c>
      <c r="J10" s="16" t="s">
        <v>41</v>
      </c>
      <c r="K10" s="16" t="s">
        <v>42</v>
      </c>
      <c r="L10" s="17">
        <f t="shared" si="5"/>
        <v>395634</v>
      </c>
      <c r="M10" s="17">
        <v>18234</v>
      </c>
      <c r="N10" s="17">
        <v>0</v>
      </c>
      <c r="O10" s="17">
        <v>377400</v>
      </c>
      <c r="P10" s="16" t="s">
        <v>42</v>
      </c>
    </row>
    <row r="11" spans="2:16" ht="19.5" customHeight="1">
      <c r="B11" s="13" t="s">
        <v>19</v>
      </c>
      <c r="C11" s="14"/>
      <c r="D11" s="15">
        <f t="shared" si="3"/>
        <v>15550063</v>
      </c>
      <c r="E11" s="17">
        <f t="shared" si="4"/>
        <v>14450422</v>
      </c>
      <c r="F11" s="17">
        <v>5355629</v>
      </c>
      <c r="G11" s="17">
        <v>7810710</v>
      </c>
      <c r="H11" s="17">
        <v>292850</v>
      </c>
      <c r="I11" s="17">
        <v>988658</v>
      </c>
      <c r="J11" s="16" t="s">
        <v>41</v>
      </c>
      <c r="K11" s="17">
        <v>2575</v>
      </c>
      <c r="L11" s="17">
        <f t="shared" si="5"/>
        <v>1099641</v>
      </c>
      <c r="M11" s="16">
        <v>3905</v>
      </c>
      <c r="N11" s="17">
        <v>0</v>
      </c>
      <c r="O11" s="17">
        <v>1095733</v>
      </c>
      <c r="P11" s="16">
        <v>3</v>
      </c>
    </row>
    <row r="12" spans="2:16" ht="19.5" customHeight="1">
      <c r="B12" s="13" t="s">
        <v>20</v>
      </c>
      <c r="C12" s="14"/>
      <c r="D12" s="15">
        <f t="shared" si="3"/>
        <v>9068457</v>
      </c>
      <c r="E12" s="17">
        <f t="shared" si="4"/>
        <v>8315701</v>
      </c>
      <c r="F12" s="17">
        <v>3234026</v>
      </c>
      <c r="G12" s="17">
        <v>4433939</v>
      </c>
      <c r="H12" s="17">
        <v>157696</v>
      </c>
      <c r="I12" s="17">
        <v>489595</v>
      </c>
      <c r="J12" s="20">
        <v>55</v>
      </c>
      <c r="K12" s="20">
        <v>390</v>
      </c>
      <c r="L12" s="17">
        <f t="shared" si="5"/>
        <v>752756</v>
      </c>
      <c r="M12" s="16">
        <v>5994</v>
      </c>
      <c r="N12" s="17">
        <v>0</v>
      </c>
      <c r="O12" s="17">
        <v>746762</v>
      </c>
      <c r="P12" s="16" t="s">
        <v>41</v>
      </c>
    </row>
    <row r="13" spans="2:16" ht="34.5" customHeight="1">
      <c r="B13" s="13" t="s">
        <v>21</v>
      </c>
      <c r="C13" s="14"/>
      <c r="D13" s="15">
        <f t="shared" si="3"/>
        <v>2598455</v>
      </c>
      <c r="E13" s="17">
        <f t="shared" si="4"/>
        <v>2501958</v>
      </c>
      <c r="F13" s="17">
        <v>857202</v>
      </c>
      <c r="G13" s="17">
        <v>1352752</v>
      </c>
      <c r="H13" s="17">
        <v>83185</v>
      </c>
      <c r="I13" s="17">
        <v>208819</v>
      </c>
      <c r="J13" s="16" t="s">
        <v>41</v>
      </c>
      <c r="K13" s="16" t="s">
        <v>41</v>
      </c>
      <c r="L13" s="17">
        <f t="shared" si="5"/>
        <v>96497</v>
      </c>
      <c r="M13" s="18">
        <v>32932</v>
      </c>
      <c r="N13" s="17">
        <v>0</v>
      </c>
      <c r="O13" s="17">
        <v>63565</v>
      </c>
      <c r="P13" s="16" t="s">
        <v>41</v>
      </c>
    </row>
    <row r="14" spans="2:16" ht="19.5" customHeight="1">
      <c r="B14" s="13" t="s">
        <v>22</v>
      </c>
      <c r="C14" s="14"/>
      <c r="D14" s="15">
        <f t="shared" si="3"/>
        <v>4005359</v>
      </c>
      <c r="E14" s="17">
        <f t="shared" si="4"/>
        <v>4003058</v>
      </c>
      <c r="F14" s="17">
        <v>841013</v>
      </c>
      <c r="G14" s="17">
        <v>2948565</v>
      </c>
      <c r="H14" s="17">
        <v>56250</v>
      </c>
      <c r="I14" s="17">
        <v>157230</v>
      </c>
      <c r="J14" s="16" t="s">
        <v>41</v>
      </c>
      <c r="K14" s="16" t="s">
        <v>41</v>
      </c>
      <c r="L14" s="17">
        <f t="shared" si="5"/>
        <v>2301</v>
      </c>
      <c r="M14" s="18">
        <v>1537</v>
      </c>
      <c r="N14" s="17">
        <v>0</v>
      </c>
      <c r="O14" s="17">
        <v>764</v>
      </c>
      <c r="P14" s="16" t="s">
        <v>41</v>
      </c>
    </row>
    <row r="15" spans="2:16" ht="19.5" customHeight="1">
      <c r="B15" s="13" t="s">
        <v>37</v>
      </c>
      <c r="C15" s="14"/>
      <c r="D15" s="15">
        <f t="shared" si="3"/>
        <v>2872661</v>
      </c>
      <c r="E15" s="17">
        <f t="shared" si="4"/>
        <v>2862209</v>
      </c>
      <c r="F15" s="17">
        <v>1239309</v>
      </c>
      <c r="G15" s="17">
        <v>1263407</v>
      </c>
      <c r="H15" s="17">
        <v>78021</v>
      </c>
      <c r="I15" s="17">
        <v>281386</v>
      </c>
      <c r="J15" s="16">
        <v>86</v>
      </c>
      <c r="K15" s="16" t="s">
        <v>41</v>
      </c>
      <c r="L15" s="17">
        <f t="shared" si="5"/>
        <v>10452</v>
      </c>
      <c r="M15" s="16">
        <v>10452</v>
      </c>
      <c r="N15" s="16">
        <v>0</v>
      </c>
      <c r="O15" s="16" t="s">
        <v>41</v>
      </c>
      <c r="P15" s="16" t="s">
        <v>41</v>
      </c>
    </row>
    <row r="16" spans="2:16" ht="19.5" customHeight="1">
      <c r="B16" s="13" t="s">
        <v>38</v>
      </c>
      <c r="C16" s="14"/>
      <c r="D16" s="15">
        <f t="shared" si="3"/>
        <v>2175749</v>
      </c>
      <c r="E16" s="17">
        <f t="shared" si="4"/>
        <v>2172822</v>
      </c>
      <c r="F16" s="17">
        <v>804417</v>
      </c>
      <c r="G16" s="17">
        <v>1096316</v>
      </c>
      <c r="H16" s="17">
        <v>83976</v>
      </c>
      <c r="I16" s="17">
        <v>188113</v>
      </c>
      <c r="J16" s="16" t="s">
        <v>41</v>
      </c>
      <c r="K16" s="16" t="s">
        <v>41</v>
      </c>
      <c r="L16" s="17">
        <f t="shared" si="5"/>
        <v>2927</v>
      </c>
      <c r="M16" s="16">
        <v>2046</v>
      </c>
      <c r="N16" s="17">
        <v>0</v>
      </c>
      <c r="O16" s="17">
        <v>881</v>
      </c>
      <c r="P16" s="16" t="s">
        <v>41</v>
      </c>
    </row>
    <row r="17" spans="2:16" ht="19.5" customHeight="1">
      <c r="B17" s="13" t="s">
        <v>39</v>
      </c>
      <c r="C17" s="14"/>
      <c r="D17" s="15">
        <f t="shared" si="3"/>
        <v>3264968</v>
      </c>
      <c r="E17" s="17">
        <f t="shared" si="4"/>
        <v>3094260</v>
      </c>
      <c r="F17" s="17">
        <v>1190881</v>
      </c>
      <c r="G17" s="17">
        <v>1531932</v>
      </c>
      <c r="H17" s="17">
        <v>101106</v>
      </c>
      <c r="I17" s="17">
        <v>268838</v>
      </c>
      <c r="J17" s="16">
        <v>1503</v>
      </c>
      <c r="K17" s="16" t="s">
        <v>42</v>
      </c>
      <c r="L17" s="17">
        <f t="shared" si="5"/>
        <v>170708</v>
      </c>
      <c r="M17" s="16">
        <v>2724</v>
      </c>
      <c r="N17" s="17">
        <v>0</v>
      </c>
      <c r="O17" s="17">
        <v>167984</v>
      </c>
      <c r="P17" s="16" t="s">
        <v>41</v>
      </c>
    </row>
    <row r="18" spans="2:16" ht="39.75" customHeight="1">
      <c r="B18" s="13" t="s">
        <v>47</v>
      </c>
      <c r="C18" s="14"/>
      <c r="D18" s="15">
        <f>SUM(E18,L18)</f>
        <v>3001138</v>
      </c>
      <c r="E18" s="17">
        <f>SUM(F18:K18)</f>
        <v>3000180</v>
      </c>
      <c r="F18" s="17">
        <v>988929</v>
      </c>
      <c r="G18" s="17">
        <v>1747116</v>
      </c>
      <c r="H18" s="17">
        <v>73446</v>
      </c>
      <c r="I18" s="17">
        <v>190689</v>
      </c>
      <c r="J18" s="16" t="s">
        <v>41</v>
      </c>
      <c r="K18" s="16" t="s">
        <v>42</v>
      </c>
      <c r="L18" s="17">
        <f t="shared" si="5"/>
        <v>958</v>
      </c>
      <c r="M18" s="16">
        <v>958</v>
      </c>
      <c r="N18" s="17">
        <v>0</v>
      </c>
      <c r="O18" s="16" t="s">
        <v>41</v>
      </c>
      <c r="P18" s="16" t="s">
        <v>41</v>
      </c>
    </row>
    <row r="19" spans="2:16" ht="19.5" customHeight="1">
      <c r="B19" s="13" t="s">
        <v>48</v>
      </c>
      <c r="C19" s="14"/>
      <c r="D19" s="15">
        <f>SUM(E19,L19)</f>
        <v>3417643</v>
      </c>
      <c r="E19" s="17">
        <f>SUM(F19:K19)</f>
        <v>3329702</v>
      </c>
      <c r="F19" s="17">
        <v>1022415</v>
      </c>
      <c r="G19" s="17">
        <v>1932001</v>
      </c>
      <c r="H19" s="17">
        <v>114311</v>
      </c>
      <c r="I19" s="17">
        <v>260975</v>
      </c>
      <c r="J19" s="16" t="s">
        <v>41</v>
      </c>
      <c r="K19" s="16" t="s">
        <v>42</v>
      </c>
      <c r="L19" s="17">
        <f t="shared" si="5"/>
        <v>87941</v>
      </c>
      <c r="M19" s="16">
        <v>87941</v>
      </c>
      <c r="N19" s="17">
        <v>0</v>
      </c>
      <c r="O19" s="16" t="s">
        <v>41</v>
      </c>
      <c r="P19" s="16" t="s">
        <v>41</v>
      </c>
    </row>
    <row r="20" spans="2:16" ht="19.5" customHeight="1">
      <c r="B20" s="13" t="s">
        <v>49</v>
      </c>
      <c r="C20" s="14"/>
      <c r="D20" s="15">
        <f>SUM(E20,L20)</f>
        <v>3390892</v>
      </c>
      <c r="E20" s="17">
        <f>SUM(F20:K20)</f>
        <v>3388185</v>
      </c>
      <c r="F20" s="17">
        <v>1060583</v>
      </c>
      <c r="G20" s="17">
        <v>1946180</v>
      </c>
      <c r="H20" s="17">
        <v>123862</v>
      </c>
      <c r="I20" s="17">
        <v>257560</v>
      </c>
      <c r="J20" s="16" t="s">
        <v>41</v>
      </c>
      <c r="K20" s="16" t="s">
        <v>42</v>
      </c>
      <c r="L20" s="17">
        <f t="shared" si="5"/>
        <v>2707</v>
      </c>
      <c r="M20" s="16">
        <v>2707</v>
      </c>
      <c r="N20" s="17">
        <v>0</v>
      </c>
      <c r="O20" s="16" t="s">
        <v>41</v>
      </c>
      <c r="P20" s="16" t="s">
        <v>41</v>
      </c>
    </row>
    <row r="21" spans="2:16" ht="39.75" customHeight="1">
      <c r="B21" s="13" t="s">
        <v>23</v>
      </c>
      <c r="C21" s="14"/>
      <c r="D21" s="15">
        <f aca="true" t="shared" si="6" ref="D21:P21">SUM(D22:D23)</f>
        <v>7595862</v>
      </c>
      <c r="E21" s="15">
        <f t="shared" si="6"/>
        <v>6912262</v>
      </c>
      <c r="F21" s="15">
        <f t="shared" si="6"/>
        <v>3047204</v>
      </c>
      <c r="G21" s="15">
        <f t="shared" si="6"/>
        <v>3411448</v>
      </c>
      <c r="H21" s="15">
        <f t="shared" si="6"/>
        <v>120332</v>
      </c>
      <c r="I21" s="15">
        <f t="shared" si="6"/>
        <v>333278</v>
      </c>
      <c r="J21" s="15">
        <f t="shared" si="6"/>
        <v>0</v>
      </c>
      <c r="K21" s="15">
        <f t="shared" si="6"/>
        <v>0</v>
      </c>
      <c r="L21" s="15">
        <f t="shared" si="6"/>
        <v>683600</v>
      </c>
      <c r="M21" s="15">
        <f t="shared" si="6"/>
        <v>395</v>
      </c>
      <c r="N21" s="15">
        <f t="shared" si="6"/>
        <v>0</v>
      </c>
      <c r="O21" s="15">
        <f t="shared" si="6"/>
        <v>683205</v>
      </c>
      <c r="P21" s="15">
        <f t="shared" si="6"/>
        <v>0</v>
      </c>
    </row>
    <row r="22" spans="2:16" ht="19.5" customHeight="1">
      <c r="B22" s="19" t="s">
        <v>24</v>
      </c>
      <c r="C22" s="14"/>
      <c r="D22" s="15">
        <f>SUM(E22,L22)</f>
        <v>4165157</v>
      </c>
      <c r="E22" s="17">
        <f>SUM(F22:K22)</f>
        <v>3823926</v>
      </c>
      <c r="F22" s="17">
        <v>1963802</v>
      </c>
      <c r="G22" s="17">
        <v>1645782</v>
      </c>
      <c r="H22" s="17">
        <v>64665</v>
      </c>
      <c r="I22" s="17">
        <v>149677</v>
      </c>
      <c r="J22" s="16" t="s">
        <v>41</v>
      </c>
      <c r="K22" s="16" t="s">
        <v>41</v>
      </c>
      <c r="L22" s="17">
        <f>SUM(M22:P22)</f>
        <v>341231</v>
      </c>
      <c r="M22" s="20">
        <v>395</v>
      </c>
      <c r="N22" s="17">
        <v>0</v>
      </c>
      <c r="O22" s="17">
        <v>340836</v>
      </c>
      <c r="P22" s="16" t="s">
        <v>41</v>
      </c>
    </row>
    <row r="23" spans="2:16" ht="19.5" customHeight="1">
      <c r="B23" s="19" t="s">
        <v>25</v>
      </c>
      <c r="C23" s="14"/>
      <c r="D23" s="15">
        <f>SUM(E23,L23)</f>
        <v>3430705</v>
      </c>
      <c r="E23" s="17">
        <f>SUM(F23:K23)</f>
        <v>3088336</v>
      </c>
      <c r="F23" s="17">
        <v>1083402</v>
      </c>
      <c r="G23" s="17">
        <v>1765666</v>
      </c>
      <c r="H23" s="17">
        <v>55667</v>
      </c>
      <c r="I23" s="17">
        <v>183601</v>
      </c>
      <c r="J23" s="16" t="s">
        <v>41</v>
      </c>
      <c r="K23" s="16" t="s">
        <v>41</v>
      </c>
      <c r="L23" s="17">
        <f>SUM(M23:P23)</f>
        <v>342369</v>
      </c>
      <c r="M23" s="16" t="s">
        <v>41</v>
      </c>
      <c r="N23" s="17">
        <v>0</v>
      </c>
      <c r="O23" s="17">
        <v>342369</v>
      </c>
      <c r="P23" s="16" t="s">
        <v>41</v>
      </c>
    </row>
    <row r="24" spans="2:16" ht="39.75" customHeight="1">
      <c r="B24" s="21" t="s">
        <v>26</v>
      </c>
      <c r="C24" s="14"/>
      <c r="D24" s="15">
        <f aca="true" t="shared" si="7" ref="D24:P24">SUM(D25:D27)</f>
        <v>2763251</v>
      </c>
      <c r="E24" s="15">
        <f t="shared" si="7"/>
        <v>2752319</v>
      </c>
      <c r="F24" s="15">
        <f t="shared" si="7"/>
        <v>901475</v>
      </c>
      <c r="G24" s="15">
        <f t="shared" si="7"/>
        <v>1538978</v>
      </c>
      <c r="H24" s="15">
        <f>SUM(H25:H27)</f>
        <v>86788</v>
      </c>
      <c r="I24" s="15">
        <f t="shared" si="7"/>
        <v>225078</v>
      </c>
      <c r="J24" s="15">
        <f t="shared" si="7"/>
        <v>0</v>
      </c>
      <c r="K24" s="15">
        <f t="shared" si="7"/>
        <v>0</v>
      </c>
      <c r="L24" s="15">
        <f t="shared" si="7"/>
        <v>10932</v>
      </c>
      <c r="M24" s="15">
        <f t="shared" si="7"/>
        <v>10932</v>
      </c>
      <c r="N24" s="15">
        <f t="shared" si="7"/>
        <v>0</v>
      </c>
      <c r="O24" s="15">
        <f>SUM(O25:O27)</f>
        <v>0</v>
      </c>
      <c r="P24" s="15">
        <f t="shared" si="7"/>
        <v>0</v>
      </c>
    </row>
    <row r="25" spans="2:16" ht="19.5" customHeight="1">
      <c r="B25" s="23" t="s">
        <v>27</v>
      </c>
      <c r="C25" s="14"/>
      <c r="D25" s="15">
        <f>SUM(E25,L25)</f>
        <v>620315</v>
      </c>
      <c r="E25" s="17">
        <f>SUM(F25:K25)</f>
        <v>620315</v>
      </c>
      <c r="F25" s="17">
        <v>179198</v>
      </c>
      <c r="G25" s="17">
        <v>339811</v>
      </c>
      <c r="H25" s="17">
        <v>21335</v>
      </c>
      <c r="I25" s="17">
        <v>79971</v>
      </c>
      <c r="J25" s="22" t="s">
        <v>41</v>
      </c>
      <c r="K25" s="16" t="s">
        <v>41</v>
      </c>
      <c r="L25" s="17">
        <f>SUM(M25:P25)</f>
        <v>0</v>
      </c>
      <c r="M25" s="16" t="s">
        <v>41</v>
      </c>
      <c r="N25" s="16" t="s">
        <v>41</v>
      </c>
      <c r="O25" s="16" t="s">
        <v>41</v>
      </c>
      <c r="P25" s="16" t="s">
        <v>41</v>
      </c>
    </row>
    <row r="26" spans="2:16" ht="19.5" customHeight="1">
      <c r="B26" s="23" t="s">
        <v>28</v>
      </c>
      <c r="C26" s="14"/>
      <c r="D26" s="15">
        <f>SUM(E26,L26)</f>
        <v>1110696</v>
      </c>
      <c r="E26" s="17">
        <f>SUM(F26:K26)</f>
        <v>1100019</v>
      </c>
      <c r="F26" s="17">
        <v>407618</v>
      </c>
      <c r="G26" s="17">
        <v>586117</v>
      </c>
      <c r="H26" s="17">
        <v>31522</v>
      </c>
      <c r="I26" s="17">
        <v>74762</v>
      </c>
      <c r="J26" s="22" t="s">
        <v>41</v>
      </c>
      <c r="K26" s="16" t="s">
        <v>41</v>
      </c>
      <c r="L26" s="17">
        <f>SUM(M26:P26)</f>
        <v>10677</v>
      </c>
      <c r="M26" s="16">
        <v>10677</v>
      </c>
      <c r="N26" s="16" t="s">
        <v>41</v>
      </c>
      <c r="O26" s="16" t="s">
        <v>41</v>
      </c>
      <c r="P26" s="16" t="s">
        <v>41</v>
      </c>
    </row>
    <row r="27" spans="2:16" ht="19.5" customHeight="1">
      <c r="B27" s="23" t="s">
        <v>29</v>
      </c>
      <c r="C27" s="14"/>
      <c r="D27" s="15">
        <f>SUM(E27,L27)</f>
        <v>1032240</v>
      </c>
      <c r="E27" s="17">
        <f>SUM(F27:K27)</f>
        <v>1031985</v>
      </c>
      <c r="F27" s="17">
        <v>314659</v>
      </c>
      <c r="G27" s="17">
        <v>613050</v>
      </c>
      <c r="H27" s="17">
        <v>33931</v>
      </c>
      <c r="I27" s="17">
        <v>70345</v>
      </c>
      <c r="J27" s="22" t="s">
        <v>41</v>
      </c>
      <c r="K27" s="22" t="s">
        <v>41</v>
      </c>
      <c r="L27" s="17">
        <f>SUM(M27:P27)</f>
        <v>255</v>
      </c>
      <c r="M27" s="20">
        <v>255</v>
      </c>
      <c r="N27" s="16" t="s">
        <v>41</v>
      </c>
      <c r="O27" s="16" t="s">
        <v>41</v>
      </c>
      <c r="P27" s="16" t="s">
        <v>41</v>
      </c>
    </row>
    <row r="28" spans="2:16" ht="39.75" customHeight="1">
      <c r="B28" s="21" t="s">
        <v>30</v>
      </c>
      <c r="C28" s="14"/>
      <c r="D28" s="15">
        <f aca="true" t="shared" si="8" ref="D28:P28">SUM(D29:D32)</f>
        <v>2114543</v>
      </c>
      <c r="E28" s="15">
        <f t="shared" si="8"/>
        <v>2114543</v>
      </c>
      <c r="F28" s="15">
        <f t="shared" si="8"/>
        <v>861099</v>
      </c>
      <c r="G28" s="15">
        <f t="shared" si="8"/>
        <v>999218</v>
      </c>
      <c r="H28" s="15">
        <f t="shared" si="8"/>
        <v>58640</v>
      </c>
      <c r="I28" s="15">
        <f t="shared" si="8"/>
        <v>195586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8"/>
        <v>0</v>
      </c>
      <c r="O28" s="15">
        <f t="shared" si="8"/>
        <v>0</v>
      </c>
      <c r="P28" s="15">
        <f t="shared" si="8"/>
        <v>0</v>
      </c>
    </row>
    <row r="29" spans="2:16" ht="19.5" customHeight="1">
      <c r="B29" s="23" t="s">
        <v>31</v>
      </c>
      <c r="C29" s="14"/>
      <c r="D29" s="15">
        <f>SUM(E29,L29)</f>
        <v>150614</v>
      </c>
      <c r="E29" s="17">
        <f>SUM(F29:K29)</f>
        <v>150614</v>
      </c>
      <c r="F29" s="15">
        <v>53694</v>
      </c>
      <c r="G29" s="15">
        <v>73341</v>
      </c>
      <c r="H29" s="15">
        <v>6799</v>
      </c>
      <c r="I29" s="15">
        <v>16780</v>
      </c>
      <c r="J29" s="22" t="s">
        <v>41</v>
      </c>
      <c r="K29" s="16" t="s">
        <v>41</v>
      </c>
      <c r="L29" s="17">
        <f>SUM(M29:P29)</f>
        <v>0</v>
      </c>
      <c r="M29" s="22" t="s">
        <v>41</v>
      </c>
      <c r="N29" s="22" t="s">
        <v>41</v>
      </c>
      <c r="O29" s="22" t="s">
        <v>41</v>
      </c>
      <c r="P29" s="22" t="s">
        <v>41</v>
      </c>
    </row>
    <row r="30" spans="2:16" ht="19.5" customHeight="1">
      <c r="B30" s="23" t="s">
        <v>32</v>
      </c>
      <c r="C30" s="14"/>
      <c r="D30" s="15">
        <f>SUM(E30,L30)</f>
        <v>462321</v>
      </c>
      <c r="E30" s="17">
        <f>SUM(F30:K30)</f>
        <v>462321</v>
      </c>
      <c r="F30" s="15">
        <v>191508</v>
      </c>
      <c r="G30" s="15">
        <v>211379</v>
      </c>
      <c r="H30" s="15">
        <v>13194</v>
      </c>
      <c r="I30" s="15">
        <v>46240</v>
      </c>
      <c r="J30" s="22" t="s">
        <v>41</v>
      </c>
      <c r="K30" s="16" t="s">
        <v>41</v>
      </c>
      <c r="L30" s="17">
        <f>SUM(M30:P30)</f>
        <v>0</v>
      </c>
      <c r="M30" s="22" t="s">
        <v>41</v>
      </c>
      <c r="N30" s="22" t="s">
        <v>41</v>
      </c>
      <c r="O30" s="22" t="s">
        <v>41</v>
      </c>
      <c r="P30" s="22" t="s">
        <v>42</v>
      </c>
    </row>
    <row r="31" spans="2:16" ht="19.5" customHeight="1">
      <c r="B31" s="23" t="s">
        <v>33</v>
      </c>
      <c r="C31" s="14"/>
      <c r="D31" s="15">
        <f>SUM(E31,L31)</f>
        <v>303208</v>
      </c>
      <c r="E31" s="17">
        <f>SUM(F31:K31)</f>
        <v>303208</v>
      </c>
      <c r="F31" s="15">
        <v>114563</v>
      </c>
      <c r="G31" s="15">
        <v>144825</v>
      </c>
      <c r="H31" s="15">
        <v>11451</v>
      </c>
      <c r="I31" s="15">
        <v>32369</v>
      </c>
      <c r="J31" s="22" t="s">
        <v>42</v>
      </c>
      <c r="K31" s="16" t="s">
        <v>41</v>
      </c>
      <c r="L31" s="17">
        <f>SUM(M31:P31)</f>
        <v>0</v>
      </c>
      <c r="M31" s="22" t="s">
        <v>41</v>
      </c>
      <c r="N31" s="22" t="s">
        <v>41</v>
      </c>
      <c r="O31" s="22" t="s">
        <v>41</v>
      </c>
      <c r="P31" s="22" t="s">
        <v>42</v>
      </c>
    </row>
    <row r="32" spans="2:16" ht="19.5" customHeight="1">
      <c r="B32" s="23" t="s">
        <v>34</v>
      </c>
      <c r="C32" s="14"/>
      <c r="D32" s="15">
        <f>SUM(E32,L32)</f>
        <v>1198400</v>
      </c>
      <c r="E32" s="17">
        <f>SUM(F32:K32)</f>
        <v>1198400</v>
      </c>
      <c r="F32" s="15">
        <v>501334</v>
      </c>
      <c r="G32" s="15">
        <v>569673</v>
      </c>
      <c r="H32" s="15">
        <v>27196</v>
      </c>
      <c r="I32" s="15">
        <v>100197</v>
      </c>
      <c r="J32" s="22" t="s">
        <v>41</v>
      </c>
      <c r="K32" s="16" t="s">
        <v>41</v>
      </c>
      <c r="L32" s="17">
        <f>SUM(M32:P32)</f>
        <v>0</v>
      </c>
      <c r="M32" s="22" t="s">
        <v>41</v>
      </c>
      <c r="N32" s="22" t="s">
        <v>41</v>
      </c>
      <c r="O32" s="22" t="s">
        <v>41</v>
      </c>
      <c r="P32" s="22" t="s">
        <v>42</v>
      </c>
    </row>
    <row r="33" spans="2:16" ht="39.75" customHeight="1">
      <c r="B33" s="21" t="s">
        <v>35</v>
      </c>
      <c r="C33" s="14"/>
      <c r="D33" s="15">
        <f>SUM(D34:D34)</f>
        <v>2658490</v>
      </c>
      <c r="E33" s="15">
        <f aca="true" t="shared" si="9" ref="E33:P33">SUM(E34:E34)</f>
        <v>2654367</v>
      </c>
      <c r="F33" s="15">
        <f t="shared" si="9"/>
        <v>648201</v>
      </c>
      <c r="G33" s="15">
        <f t="shared" si="9"/>
        <v>1806144</v>
      </c>
      <c r="H33" s="15">
        <f>SUM(H34:H34)</f>
        <v>45989</v>
      </c>
      <c r="I33" s="15">
        <f t="shared" si="9"/>
        <v>154033</v>
      </c>
      <c r="J33" s="15">
        <f t="shared" si="9"/>
        <v>0</v>
      </c>
      <c r="K33" s="15">
        <f t="shared" si="9"/>
        <v>0</v>
      </c>
      <c r="L33" s="15">
        <f t="shared" si="9"/>
        <v>4123</v>
      </c>
      <c r="M33" s="15">
        <f t="shared" si="9"/>
        <v>4123</v>
      </c>
      <c r="N33" s="15">
        <f t="shared" si="9"/>
        <v>0</v>
      </c>
      <c r="O33" s="15">
        <f t="shared" si="9"/>
        <v>0</v>
      </c>
      <c r="P33" s="15">
        <f t="shared" si="9"/>
        <v>0</v>
      </c>
    </row>
    <row r="34" spans="2:16" ht="19.5" customHeight="1">
      <c r="B34" s="23" t="s">
        <v>40</v>
      </c>
      <c r="C34" s="14"/>
      <c r="D34" s="15">
        <f>SUM(E34,L34)</f>
        <v>2658490</v>
      </c>
      <c r="E34" s="17">
        <f>SUM(F34:K34)</f>
        <v>2654367</v>
      </c>
      <c r="F34" s="15">
        <v>648201</v>
      </c>
      <c r="G34" s="15">
        <v>1806144</v>
      </c>
      <c r="H34" s="15">
        <v>45989</v>
      </c>
      <c r="I34" s="15">
        <v>154033</v>
      </c>
      <c r="J34" s="22" t="s">
        <v>42</v>
      </c>
      <c r="K34" s="16" t="s">
        <v>41</v>
      </c>
      <c r="L34" s="17">
        <f>SUM(M34:P34)</f>
        <v>4123</v>
      </c>
      <c r="M34" s="15">
        <v>4123</v>
      </c>
      <c r="N34" s="22" t="s">
        <v>41</v>
      </c>
      <c r="O34" s="22" t="s">
        <v>41</v>
      </c>
      <c r="P34" s="22" t="s">
        <v>42</v>
      </c>
    </row>
    <row r="35" spans="1:16" ht="9" customHeight="1" thickBot="1">
      <c r="A35" s="3"/>
      <c r="B35" s="24"/>
      <c r="C35" s="25"/>
      <c r="D35" s="28"/>
      <c r="E35" s="26"/>
      <c r="F35" s="26"/>
      <c r="G35" s="26"/>
      <c r="H35" s="26"/>
      <c r="I35" s="26"/>
      <c r="J35" s="27"/>
      <c r="K35" s="27"/>
      <c r="L35" s="26"/>
      <c r="M35" s="27"/>
      <c r="N35" s="27"/>
      <c r="O35" s="27"/>
      <c r="P35" s="27"/>
    </row>
    <row r="36" spans="2:12" ht="15.75" customHeight="1">
      <c r="B36" s="1" t="s">
        <v>45</v>
      </c>
      <c r="L36" s="15"/>
    </row>
  </sheetData>
  <mergeCells count="5">
    <mergeCell ref="L3:P3"/>
    <mergeCell ref="B3:B4"/>
    <mergeCell ref="D3:D4"/>
    <mergeCell ref="J3:K3"/>
    <mergeCell ref="E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2007-07-19T08:29:21Z</cp:lastPrinted>
  <dcterms:modified xsi:type="dcterms:W3CDTF">2007-11-12T01:33:15Z</dcterms:modified>
  <cp:category/>
  <cp:version/>
  <cp:contentType/>
  <cp:contentStatus/>
</cp:coreProperties>
</file>