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98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<sst xmlns="http://schemas.openxmlformats.org/spreadsheetml/2006/main" count="95" uniqueCount="77">
  <si>
    <t xml:space="preserve">  １５     歳     以     上     人     口</t>
  </si>
  <si>
    <t>国勢調査（各年10月 1日現在）による。</t>
  </si>
  <si>
    <t>単位：人</t>
  </si>
  <si>
    <t xml:space="preserve">                          労                               働</t>
  </si>
  <si>
    <t xml:space="preserve">                                              力</t>
  </si>
  <si>
    <t xml:space="preserve"> 1)  総         数</t>
  </si>
  <si>
    <t xml:space="preserve">     2)                就                               業</t>
  </si>
  <si>
    <t xml:space="preserve">                                 者</t>
  </si>
  <si>
    <t>計</t>
  </si>
  <si>
    <t>総数</t>
  </si>
  <si>
    <t>＃男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</si>
  <si>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</si>
  <si>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</si>
  <si>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</si>
  <si>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</si>
  <si>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</si>
  <si>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</si>
  <si>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</si>
  <si>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</si>
  <si>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</si>
  <si>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</si>
  <si>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</si>
  <si>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</si>
  <si>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琴    海  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</si>
  <si>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</si>
  <si>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</si>
  <si>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</si>
  <si>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</si>
  <si>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</si>
  <si>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</si>
  <si>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</si>
  <si>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</si>
  <si>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</si>
  <si>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</si>
  <si>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</si>
  <si>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</si>
  <si>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</si>
  <si>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</si>
  <si>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</si>
  <si>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</si>
  <si>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</si>
  <si>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</si>
  <si>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</si>
  <si>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</si>
  <si>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</si>
  <si>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</si>
  <si>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小  値  賀  町</t>
  </si>
  <si>
    <t>宇    久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</si>
  <si>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</si>
  <si>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</si>
  <si>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</si>
  <si>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</si>
  <si>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</si>
  <si>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</si>
  <si>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南松浦郡</t>
  </si>
  <si>
    <t>総数</t>
  </si>
  <si>
    <t>25～34歳</t>
  </si>
  <si>
    <t>35～44歳</t>
  </si>
  <si>
    <t>45～54歳</t>
  </si>
  <si>
    <t>55歳以上</t>
  </si>
  <si>
    <t>3)完全失業者</t>
  </si>
  <si>
    <t>4)非労働力</t>
  </si>
  <si>
    <t>資料  総務省統計局「国勢調査報告」</t>
  </si>
  <si>
    <t xml:space="preserve">  1)総数には、不詳を含む。  2)主に仕事、家事などのほか仕事、通学のかたわら仕事もしていた人、及び休業者。</t>
  </si>
  <si>
    <t xml:space="preserve">  3)仕事を探していた人。  4)もっぱら家事や通学をしていた人、幼児、老齢者などで不詳を含む。</t>
  </si>
  <si>
    <t>15～24歳</t>
  </si>
  <si>
    <t>（平成17年）</t>
  </si>
  <si>
    <t>対馬市</t>
  </si>
  <si>
    <t>壱岐市</t>
  </si>
  <si>
    <t>五島市</t>
  </si>
  <si>
    <t>西海市</t>
  </si>
  <si>
    <t>新 上 五 島 町</t>
  </si>
  <si>
    <t xml:space="preserve">                      ２７       労     働     力     状     態     別</t>
  </si>
  <si>
    <t xml:space="preserve">    12</t>
  </si>
  <si>
    <t>平成 7 年</t>
  </si>
  <si>
    <t xml:space="preserve">    17</t>
  </si>
  <si>
    <t>市町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</si>
</sst>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181" fontId="5" fillId="0" borderId="2" xfId="15" applyFont="1" applyBorder="1" applyAlignment="1">
      <alignment/>
    </xf>
    <xf numFmtId="0" fontId="5" fillId="0" borderId="0" xfId="0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4" fillId="0" borderId="0" xfId="15" applyFont="1" applyFill="1" applyAlignment="1">
      <alignment/>
    </xf>
    <xf numFmtId="181" fontId="5" fillId="0" borderId="0" xfId="15" applyFont="1" applyFill="1" applyAlignment="1">
      <alignment/>
    </xf>
    <xf numFmtId="0" fontId="0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distributed"/>
    </xf>
    <xf numFmtId="181" fontId="5" fillId="0" borderId="1" xfId="15" applyFont="1" applyFill="1" applyBorder="1" applyAlignment="1">
      <alignment horizontal="center"/>
    </xf>
    <xf numFmtId="181" fontId="5" fillId="0" borderId="0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4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vertical="top"/>
    </xf>
    <xf numFmtId="181" fontId="5" fillId="0" borderId="0" xfId="15" applyFont="1" applyFill="1" applyAlignment="1">
      <alignment vertical="top"/>
    </xf>
    <xf numFmtId="0" fontId="5" fillId="0" borderId="0" xfId="0" applyFont="1" applyFill="1" applyAlignment="1">
      <alignment/>
    </xf>
    <xf numFmtId="181" fontId="5" fillId="0" borderId="5" xfId="15" applyFont="1" applyFill="1" applyBorder="1" applyAlignment="1">
      <alignment vertical="center"/>
    </xf>
    <xf numFmtId="181" fontId="5" fillId="0" borderId="3" xfId="15" applyFont="1" applyFill="1" applyBorder="1" applyAlignment="1">
      <alignment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right" vertical="top"/>
    </xf>
    <xf numFmtId="181" fontId="5" fillId="0" borderId="1" xfId="15" applyFont="1" applyBorder="1" applyAlignment="1">
      <alignment horizontal="right"/>
    </xf>
    <xf numFmtId="181" fontId="5" fillId="0" borderId="6" xfId="15" applyFont="1" applyBorder="1" applyAlignment="1">
      <alignment/>
    </xf>
    <xf numFmtId="181" fontId="5" fillId="0" borderId="1" xfId="15" applyFont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7" xfId="15" applyFont="1" applyFill="1" applyBorder="1" applyAlignment="1">
      <alignment shrinkToFit="1"/>
    </xf>
    <xf numFmtId="181" fontId="5" fillId="0" borderId="0" xfId="15" applyFont="1" applyFill="1" applyAlignment="1">
      <alignment shrinkToFit="1"/>
    </xf>
    <xf numFmtId="181" fontId="5" fillId="0" borderId="2" xfId="15" applyFont="1" applyFill="1" applyBorder="1" applyAlignment="1">
      <alignment shrinkToFit="1"/>
    </xf>
    <xf numFmtId="181" fontId="5" fillId="0" borderId="0" xfId="15" applyFont="1" applyFill="1" applyBorder="1" applyAlignment="1">
      <alignment shrinkToFit="1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/>
    </xf>
    <xf numFmtId="181" fontId="5" fillId="0" borderId="1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1" fontId="5" fillId="0" borderId="7" xfId="15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9.75390625" style="10" customWidth="1"/>
    <col min="2" max="2" width="0.875" style="10" customWidth="1"/>
    <col min="3" max="4" width="13.00390625" style="10" customWidth="1"/>
    <col min="5" max="6" width="12.125" style="10" customWidth="1"/>
    <col min="7" max="11" width="12.375" style="10" customWidth="1"/>
    <col min="12" max="12" width="12.125" style="10" customWidth="1"/>
    <col min="13" max="21" width="14.75390625" style="10" customWidth="1"/>
    <col min="22" max="22" width="14.375" style="10" customWidth="1"/>
    <col min="23" max="24" width="4.00390625" style="10" customWidth="1"/>
    <col min="25" max="16384" width="8.625" style="10" customWidth="1"/>
  </cols>
  <sheetData>
    <row r="1" spans="1:19" ht="24">
      <c r="A1" s="9" t="s">
        <v>72</v>
      </c>
      <c r="M1" s="9" t="s">
        <v>0</v>
      </c>
      <c r="R1" s="11"/>
      <c r="S1" s="10" t="s">
        <v>66</v>
      </c>
    </row>
    <row r="2" spans="1:23" ht="22.5" customHeight="1" thickBot="1">
      <c r="A2" s="12" t="s">
        <v>1</v>
      </c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4" t="s">
        <v>2</v>
      </c>
      <c r="W2" s="15"/>
    </row>
    <row r="3" spans="1:23" ht="18" customHeight="1">
      <c r="A3" s="41" t="s">
        <v>76</v>
      </c>
      <c r="C3" s="46" t="s">
        <v>5</v>
      </c>
      <c r="D3" s="47"/>
      <c r="E3" s="27" t="s">
        <v>3</v>
      </c>
      <c r="F3" s="16"/>
      <c r="G3" s="16"/>
      <c r="H3" s="16"/>
      <c r="I3" s="16"/>
      <c r="J3" s="16"/>
      <c r="K3" s="16"/>
      <c r="L3" s="16"/>
      <c r="M3" s="28" t="s">
        <v>4</v>
      </c>
      <c r="N3" s="16"/>
      <c r="O3" s="16"/>
      <c r="P3" s="16"/>
      <c r="Q3" s="16"/>
      <c r="R3" s="16"/>
      <c r="S3" s="16"/>
      <c r="T3" s="16"/>
      <c r="U3" s="57" t="s">
        <v>61</v>
      </c>
      <c r="V3" s="58"/>
      <c r="W3" s="15"/>
    </row>
    <row r="4" spans="1:23" ht="18" customHeight="1">
      <c r="A4" s="42"/>
      <c r="C4" s="48"/>
      <c r="D4" s="49"/>
      <c r="E4" s="56" t="s">
        <v>55</v>
      </c>
      <c r="F4" s="55"/>
      <c r="G4" s="27" t="s">
        <v>6</v>
      </c>
      <c r="H4" s="17"/>
      <c r="I4" s="17"/>
      <c r="J4" s="17"/>
      <c r="K4" s="17"/>
      <c r="L4" s="40"/>
      <c r="M4" s="28" t="s">
        <v>7</v>
      </c>
      <c r="N4" s="16"/>
      <c r="O4" s="16"/>
      <c r="P4" s="16"/>
      <c r="Q4" s="16"/>
      <c r="R4" s="16"/>
      <c r="S4" s="50" t="s">
        <v>60</v>
      </c>
      <c r="T4" s="51"/>
      <c r="U4" s="52"/>
      <c r="V4" s="59"/>
      <c r="W4" s="15"/>
    </row>
    <row r="5" spans="1:23" ht="18" customHeight="1">
      <c r="A5" s="42"/>
      <c r="C5" s="44" t="s">
        <v>9</v>
      </c>
      <c r="D5" s="44" t="s">
        <v>10</v>
      </c>
      <c r="E5" s="44" t="s">
        <v>9</v>
      </c>
      <c r="F5" s="44" t="s">
        <v>10</v>
      </c>
      <c r="G5" s="56" t="s">
        <v>8</v>
      </c>
      <c r="H5" s="55"/>
      <c r="I5" s="56" t="s">
        <v>65</v>
      </c>
      <c r="J5" s="55"/>
      <c r="K5" s="56" t="s">
        <v>56</v>
      </c>
      <c r="L5" s="54"/>
      <c r="M5" s="54" t="s">
        <v>57</v>
      </c>
      <c r="N5" s="55"/>
      <c r="O5" s="56" t="s">
        <v>58</v>
      </c>
      <c r="P5" s="55"/>
      <c r="Q5" s="56" t="s">
        <v>59</v>
      </c>
      <c r="R5" s="55"/>
      <c r="S5" s="52"/>
      <c r="T5" s="53"/>
      <c r="U5" s="44" t="s">
        <v>9</v>
      </c>
      <c r="V5" s="50" t="s">
        <v>10</v>
      </c>
      <c r="W5" s="15"/>
    </row>
    <row r="6" spans="1:22" ht="18" customHeight="1">
      <c r="A6" s="43"/>
      <c r="B6" s="16"/>
      <c r="C6" s="45"/>
      <c r="D6" s="45"/>
      <c r="E6" s="45"/>
      <c r="F6" s="45"/>
      <c r="G6" s="29" t="s">
        <v>9</v>
      </c>
      <c r="H6" s="29" t="s">
        <v>10</v>
      </c>
      <c r="I6" s="29" t="s">
        <v>9</v>
      </c>
      <c r="J6" s="29" t="s">
        <v>10</v>
      </c>
      <c r="K6" s="29" t="s">
        <v>9</v>
      </c>
      <c r="L6" s="39" t="s">
        <v>10</v>
      </c>
      <c r="M6" s="18" t="s">
        <v>9</v>
      </c>
      <c r="N6" s="29" t="s">
        <v>10</v>
      </c>
      <c r="O6" s="29" t="s">
        <v>9</v>
      </c>
      <c r="P6" s="29" t="s">
        <v>10</v>
      </c>
      <c r="Q6" s="29" t="s">
        <v>9</v>
      </c>
      <c r="R6" s="29" t="s">
        <v>10</v>
      </c>
      <c r="S6" s="29" t="s">
        <v>9</v>
      </c>
      <c r="T6" s="29" t="s">
        <v>10</v>
      </c>
      <c r="U6" s="60"/>
      <c r="V6" s="52"/>
    </row>
    <row r="7" spans="1:22" ht="31.5" customHeight="1">
      <c r="A7" s="19" t="s">
        <v>74</v>
      </c>
      <c r="B7" s="20"/>
      <c r="C7" s="35">
        <v>1267118</v>
      </c>
      <c r="D7" s="36">
        <v>584415</v>
      </c>
      <c r="E7" s="36">
        <v>757787</v>
      </c>
      <c r="F7" s="36">
        <v>436948</v>
      </c>
      <c r="G7" s="36">
        <v>725810</v>
      </c>
      <c r="H7" s="36">
        <v>416273</v>
      </c>
      <c r="I7" s="36">
        <v>78395</v>
      </c>
      <c r="J7" s="36">
        <v>39018</v>
      </c>
      <c r="K7" s="36">
        <v>130869</v>
      </c>
      <c r="L7" s="36">
        <v>76024</v>
      </c>
      <c r="M7" s="36">
        <v>174581</v>
      </c>
      <c r="N7" s="36">
        <v>101751</v>
      </c>
      <c r="O7" s="36">
        <v>172176</v>
      </c>
      <c r="P7" s="36">
        <v>96938</v>
      </c>
      <c r="Q7" s="36">
        <v>169789</v>
      </c>
      <c r="R7" s="36">
        <v>102542</v>
      </c>
      <c r="S7" s="36">
        <v>31977</v>
      </c>
      <c r="T7" s="36">
        <v>20675</v>
      </c>
      <c r="U7" s="36">
        <v>507702</v>
      </c>
      <c r="V7" s="36">
        <v>146474</v>
      </c>
    </row>
    <row r="8" spans="1:22" ht="15.75" customHeight="1">
      <c r="A8" s="20" t="s">
        <v>73</v>
      </c>
      <c r="B8" s="21"/>
      <c r="C8" s="36">
        <v>1272563</v>
      </c>
      <c r="D8" s="36">
        <v>587194</v>
      </c>
      <c r="E8" s="36">
        <v>737915</v>
      </c>
      <c r="F8" s="36">
        <v>418945</v>
      </c>
      <c r="G8" s="36">
        <v>702091</v>
      </c>
      <c r="H8" s="36">
        <v>396804</v>
      </c>
      <c r="I8" s="36">
        <v>66009</v>
      </c>
      <c r="J8" s="36">
        <v>32530</v>
      </c>
      <c r="K8" s="36">
        <v>132962</v>
      </c>
      <c r="L8" s="36">
        <v>75169</v>
      </c>
      <c r="M8" s="36">
        <v>149233</v>
      </c>
      <c r="N8" s="36">
        <v>84968</v>
      </c>
      <c r="O8" s="36">
        <v>187688</v>
      </c>
      <c r="P8" s="36">
        <v>106324</v>
      </c>
      <c r="Q8" s="36">
        <v>166199</v>
      </c>
      <c r="R8" s="36">
        <v>97813</v>
      </c>
      <c r="S8" s="36">
        <v>35824</v>
      </c>
      <c r="T8" s="36">
        <v>22141</v>
      </c>
      <c r="U8" s="36">
        <v>530772</v>
      </c>
      <c r="V8" s="36">
        <v>165584</v>
      </c>
    </row>
    <row r="9" spans="1:22" ht="30" customHeight="1">
      <c r="A9" s="20" t="s">
        <v>75</v>
      </c>
      <c r="C9" s="37">
        <v>1262044</v>
      </c>
      <c r="D9" s="38">
        <v>580434</v>
      </c>
      <c r="E9" s="38">
        <v>726965</v>
      </c>
      <c r="F9" s="38">
        <v>407844</v>
      </c>
      <c r="G9" s="38">
        <v>679847</v>
      </c>
      <c r="H9" s="38">
        <v>377529</v>
      </c>
      <c r="I9" s="38">
        <v>57180</v>
      </c>
      <c r="J9" s="38">
        <v>28232</v>
      </c>
      <c r="K9" s="38">
        <v>128898</v>
      </c>
      <c r="L9" s="38">
        <v>71098</v>
      </c>
      <c r="M9" s="38">
        <v>135802</v>
      </c>
      <c r="N9" s="38">
        <v>74283</v>
      </c>
      <c r="O9" s="38">
        <v>168142</v>
      </c>
      <c r="P9" s="38">
        <v>92381</v>
      </c>
      <c r="Q9" s="38">
        <v>189825</v>
      </c>
      <c r="R9" s="38">
        <v>111535</v>
      </c>
      <c r="S9" s="38">
        <v>47118</v>
      </c>
      <c r="T9" s="38">
        <v>30315</v>
      </c>
      <c r="U9" s="38">
        <v>525208</v>
      </c>
      <c r="V9" s="38">
        <v>166078</v>
      </c>
    </row>
    <row r="10" spans="1:22" ht="30" customHeight="1">
      <c r="A10" s="19" t="s">
        <v>11</v>
      </c>
      <c r="C10" s="37">
        <f>SUM(C12:C22)</f>
        <v>1000627</v>
      </c>
      <c r="D10" s="38">
        <f>SUM(D12:D22)</f>
        <v>459648</v>
      </c>
      <c r="E10" s="38">
        <f aca="true" t="shared" si="0" ref="E10:J10">SUM(E12:E22)</f>
        <v>571489</v>
      </c>
      <c r="F10" s="38">
        <f t="shared" si="0"/>
        <v>321127</v>
      </c>
      <c r="G10" s="38">
        <f t="shared" si="0"/>
        <v>533126</v>
      </c>
      <c r="H10" s="38">
        <f t="shared" si="0"/>
        <v>296635</v>
      </c>
      <c r="I10" s="38">
        <f t="shared" si="0"/>
        <v>46176</v>
      </c>
      <c r="J10" s="38">
        <f t="shared" si="0"/>
        <v>22889</v>
      </c>
      <c r="K10" s="38">
        <f>SUM(SUM(K12:K22))</f>
        <v>102920</v>
      </c>
      <c r="L10" s="38">
        <f aca="true" t="shared" si="1" ref="L10:V10">SUM(L12:L22)</f>
        <v>56863</v>
      </c>
      <c r="M10" s="38">
        <f t="shared" si="1"/>
        <v>106518</v>
      </c>
      <c r="N10" s="38">
        <f t="shared" si="1"/>
        <v>58436</v>
      </c>
      <c r="O10" s="38">
        <f t="shared" si="1"/>
        <v>130916</v>
      </c>
      <c r="P10" s="38">
        <f t="shared" si="1"/>
        <v>72111</v>
      </c>
      <c r="Q10" s="38">
        <f t="shared" si="1"/>
        <v>146596</v>
      </c>
      <c r="R10" s="38">
        <f t="shared" si="1"/>
        <v>86336</v>
      </c>
      <c r="S10" s="38">
        <f t="shared" si="1"/>
        <v>38363</v>
      </c>
      <c r="T10" s="38">
        <f t="shared" si="1"/>
        <v>24492</v>
      </c>
      <c r="U10" s="38">
        <f t="shared" si="1"/>
        <v>420020</v>
      </c>
      <c r="V10" s="38">
        <f t="shared" si="1"/>
        <v>132518</v>
      </c>
    </row>
    <row r="11" spans="1:22" ht="30" customHeight="1">
      <c r="A11" s="19" t="s">
        <v>12</v>
      </c>
      <c r="C11" s="37">
        <f>SUM(C23,C27,C31,C48,C57)</f>
        <v>261417</v>
      </c>
      <c r="D11" s="38">
        <f>SUM(D23,D27,D31,D48,D57)</f>
        <v>120786</v>
      </c>
      <c r="E11" s="38">
        <f aca="true" t="shared" si="2" ref="E11:V11">SUM(E23,E27,E31,E48,E57)</f>
        <v>155476</v>
      </c>
      <c r="F11" s="38">
        <f t="shared" si="2"/>
        <v>86717</v>
      </c>
      <c r="G11" s="38">
        <f t="shared" si="2"/>
        <v>146721</v>
      </c>
      <c r="H11" s="38">
        <f t="shared" si="2"/>
        <v>80894</v>
      </c>
      <c r="I11" s="38">
        <f t="shared" si="2"/>
        <v>11004</v>
      </c>
      <c r="J11" s="38">
        <f t="shared" si="2"/>
        <v>5343</v>
      </c>
      <c r="K11" s="38">
        <f t="shared" si="2"/>
        <v>25978</v>
      </c>
      <c r="L11" s="38">
        <f t="shared" si="2"/>
        <v>14235</v>
      </c>
      <c r="M11" s="38">
        <f t="shared" si="2"/>
        <v>29284</v>
      </c>
      <c r="N11" s="38">
        <f t="shared" si="2"/>
        <v>15847</v>
      </c>
      <c r="O11" s="38">
        <f t="shared" si="2"/>
        <v>37226</v>
      </c>
      <c r="P11" s="38">
        <f t="shared" si="2"/>
        <v>20270</v>
      </c>
      <c r="Q11" s="38">
        <f t="shared" si="2"/>
        <v>43229</v>
      </c>
      <c r="R11" s="38">
        <f t="shared" si="2"/>
        <v>25199</v>
      </c>
      <c r="S11" s="38">
        <f t="shared" si="2"/>
        <v>8755</v>
      </c>
      <c r="T11" s="38">
        <f t="shared" si="2"/>
        <v>5823</v>
      </c>
      <c r="U11" s="38">
        <f t="shared" si="2"/>
        <v>105188</v>
      </c>
      <c r="V11" s="38">
        <f t="shared" si="2"/>
        <v>33560</v>
      </c>
    </row>
    <row r="12" spans="1:22" ht="30" customHeight="1">
      <c r="A12" s="19" t="s">
        <v>13</v>
      </c>
      <c r="C12" s="37">
        <v>383526</v>
      </c>
      <c r="D12" s="36">
        <v>173194</v>
      </c>
      <c r="E12" s="36">
        <v>212078</v>
      </c>
      <c r="F12" s="36">
        <v>117308</v>
      </c>
      <c r="G12" s="36">
        <f aca="true" t="shared" si="3" ref="G12:H24">SUM(I12,K12,M12,O12,Q12)</f>
        <v>197026</v>
      </c>
      <c r="H12" s="36">
        <f t="shared" si="3"/>
        <v>107817</v>
      </c>
      <c r="I12" s="36">
        <v>18091</v>
      </c>
      <c r="J12" s="36">
        <v>8152</v>
      </c>
      <c r="K12" s="36">
        <v>39035</v>
      </c>
      <c r="L12" s="36">
        <v>20760</v>
      </c>
      <c r="M12" s="36">
        <v>40179</v>
      </c>
      <c r="N12" s="36">
        <v>21880</v>
      </c>
      <c r="O12" s="36">
        <v>49031</v>
      </c>
      <c r="P12" s="36">
        <v>26982</v>
      </c>
      <c r="Q12" s="36">
        <v>50690</v>
      </c>
      <c r="R12" s="36">
        <v>30043</v>
      </c>
      <c r="S12" s="36">
        <v>15052</v>
      </c>
      <c r="T12" s="36">
        <v>9491</v>
      </c>
      <c r="U12" s="36">
        <v>166310</v>
      </c>
      <c r="V12" s="36">
        <v>52664</v>
      </c>
    </row>
    <row r="13" spans="1:22" ht="15.75" customHeight="1">
      <c r="A13" s="19" t="s">
        <v>14</v>
      </c>
      <c r="C13" s="37">
        <v>212270</v>
      </c>
      <c r="D13" s="36">
        <v>98281</v>
      </c>
      <c r="E13" s="36">
        <v>122043</v>
      </c>
      <c r="F13" s="36">
        <v>69207</v>
      </c>
      <c r="G13" s="36">
        <f>SUM(I13,K13,M13,O13,Q13)</f>
        <v>113355</v>
      </c>
      <c r="H13" s="36">
        <f t="shared" si="3"/>
        <v>63771</v>
      </c>
      <c r="I13" s="36">
        <v>10963</v>
      </c>
      <c r="J13" s="36">
        <v>5847</v>
      </c>
      <c r="K13" s="36">
        <v>23059</v>
      </c>
      <c r="L13" s="36">
        <v>12893</v>
      </c>
      <c r="M13" s="36">
        <v>21968</v>
      </c>
      <c r="N13" s="36">
        <v>12338</v>
      </c>
      <c r="O13" s="36">
        <v>26331</v>
      </c>
      <c r="P13" s="36">
        <v>14514</v>
      </c>
      <c r="Q13" s="36">
        <v>31034</v>
      </c>
      <c r="R13" s="36">
        <v>18179</v>
      </c>
      <c r="S13" s="36">
        <v>8688</v>
      </c>
      <c r="T13" s="36">
        <v>5436</v>
      </c>
      <c r="U13" s="36">
        <v>88331</v>
      </c>
      <c r="V13" s="36">
        <v>27721</v>
      </c>
    </row>
    <row r="14" spans="1:22" ht="15.75" customHeight="1">
      <c r="A14" s="19" t="s">
        <v>15</v>
      </c>
      <c r="C14" s="37">
        <v>32917</v>
      </c>
      <c r="D14" s="36">
        <v>14829</v>
      </c>
      <c r="E14" s="36">
        <v>18691</v>
      </c>
      <c r="F14" s="36">
        <v>10083</v>
      </c>
      <c r="G14" s="36">
        <f t="shared" si="3"/>
        <v>17414</v>
      </c>
      <c r="H14" s="36">
        <f t="shared" si="3"/>
        <v>9278</v>
      </c>
      <c r="I14" s="36">
        <v>1163</v>
      </c>
      <c r="J14" s="36">
        <v>524</v>
      </c>
      <c r="K14" s="36">
        <v>3138</v>
      </c>
      <c r="L14" s="36">
        <v>1701</v>
      </c>
      <c r="M14" s="36">
        <v>3474</v>
      </c>
      <c r="N14" s="36">
        <v>1808</v>
      </c>
      <c r="O14" s="36">
        <v>4488</v>
      </c>
      <c r="P14" s="36">
        <v>2325</v>
      </c>
      <c r="Q14" s="36">
        <v>5151</v>
      </c>
      <c r="R14" s="36">
        <v>2920</v>
      </c>
      <c r="S14" s="36">
        <v>1277</v>
      </c>
      <c r="T14" s="36">
        <v>805</v>
      </c>
      <c r="U14" s="36">
        <v>14124</v>
      </c>
      <c r="V14" s="36">
        <v>4689</v>
      </c>
    </row>
    <row r="15" spans="1:22" ht="15.75" customHeight="1">
      <c r="A15" s="19" t="s">
        <v>16</v>
      </c>
      <c r="C15" s="37">
        <v>121664</v>
      </c>
      <c r="D15" s="36">
        <v>56828</v>
      </c>
      <c r="E15" s="36">
        <v>72158</v>
      </c>
      <c r="F15" s="36">
        <v>40460</v>
      </c>
      <c r="G15" s="36">
        <f t="shared" si="3"/>
        <v>67644</v>
      </c>
      <c r="H15" s="36">
        <f t="shared" si="3"/>
        <v>37574</v>
      </c>
      <c r="I15" s="36">
        <v>5827</v>
      </c>
      <c r="J15" s="36">
        <v>2818</v>
      </c>
      <c r="K15" s="36">
        <v>13683</v>
      </c>
      <c r="L15" s="36">
        <v>7608</v>
      </c>
      <c r="M15" s="36">
        <v>13997</v>
      </c>
      <c r="N15" s="36">
        <v>7621</v>
      </c>
      <c r="O15" s="36">
        <v>16313</v>
      </c>
      <c r="P15" s="36">
        <v>8892</v>
      </c>
      <c r="Q15" s="36">
        <v>17824</v>
      </c>
      <c r="R15" s="36">
        <v>10635</v>
      </c>
      <c r="S15" s="36">
        <v>4514</v>
      </c>
      <c r="T15" s="36">
        <v>2886</v>
      </c>
      <c r="U15" s="36">
        <v>48310</v>
      </c>
      <c r="V15" s="36">
        <v>15513</v>
      </c>
    </row>
    <row r="16" spans="1:22" ht="15.75" customHeight="1">
      <c r="A16" s="19" t="s">
        <v>17</v>
      </c>
      <c r="C16" s="37">
        <v>72651</v>
      </c>
      <c r="D16" s="36">
        <v>33950</v>
      </c>
      <c r="E16" s="36">
        <v>43904</v>
      </c>
      <c r="F16" s="36">
        <v>25076</v>
      </c>
      <c r="G16" s="36">
        <f t="shared" si="3"/>
        <v>41148</v>
      </c>
      <c r="H16" s="36">
        <f t="shared" si="3"/>
        <v>23310</v>
      </c>
      <c r="I16" s="36">
        <v>4131</v>
      </c>
      <c r="J16" s="36">
        <v>2260</v>
      </c>
      <c r="K16" s="36">
        <v>8862</v>
      </c>
      <c r="L16" s="36">
        <v>5017</v>
      </c>
      <c r="M16" s="36">
        <v>8815</v>
      </c>
      <c r="N16" s="36">
        <v>4967</v>
      </c>
      <c r="O16" s="36">
        <v>9572</v>
      </c>
      <c r="P16" s="36">
        <v>5300</v>
      </c>
      <c r="Q16" s="36">
        <v>9768</v>
      </c>
      <c r="R16" s="36">
        <v>5766</v>
      </c>
      <c r="S16" s="36">
        <v>2756</v>
      </c>
      <c r="T16" s="36">
        <v>1766</v>
      </c>
      <c r="U16" s="36">
        <v>28075</v>
      </c>
      <c r="V16" s="36">
        <v>8425</v>
      </c>
    </row>
    <row r="17" spans="1:22" ht="15.75" customHeight="1">
      <c r="A17" s="19" t="s">
        <v>18</v>
      </c>
      <c r="C17" s="37">
        <v>32679</v>
      </c>
      <c r="D17" s="36">
        <v>14892</v>
      </c>
      <c r="E17" s="36">
        <v>18862</v>
      </c>
      <c r="F17" s="36">
        <v>10632</v>
      </c>
      <c r="G17" s="36">
        <f>SUM(I17,K17,M17,O17,Q17)</f>
        <v>17721</v>
      </c>
      <c r="H17" s="36">
        <f>SUM(J17,L17,N17,P17,R17)</f>
        <v>9841</v>
      </c>
      <c r="I17" s="36">
        <v>977</v>
      </c>
      <c r="J17" s="36">
        <v>510</v>
      </c>
      <c r="K17" s="36">
        <v>2519</v>
      </c>
      <c r="L17" s="36">
        <v>1389</v>
      </c>
      <c r="M17" s="36">
        <v>3415</v>
      </c>
      <c r="N17" s="36">
        <v>1805</v>
      </c>
      <c r="O17" s="36">
        <v>4585</v>
      </c>
      <c r="P17" s="36">
        <v>2518</v>
      </c>
      <c r="Q17" s="36">
        <v>6225</v>
      </c>
      <c r="R17" s="36">
        <v>3619</v>
      </c>
      <c r="S17" s="36">
        <v>1141</v>
      </c>
      <c r="T17" s="36">
        <v>791</v>
      </c>
      <c r="U17" s="36">
        <v>13795</v>
      </c>
      <c r="V17" s="36">
        <v>4245</v>
      </c>
    </row>
    <row r="18" spans="1:22" ht="15.75" customHeight="1">
      <c r="A18" s="19" t="s">
        <v>19</v>
      </c>
      <c r="C18" s="37">
        <v>18018</v>
      </c>
      <c r="D18" s="36">
        <v>8326</v>
      </c>
      <c r="E18" s="36">
        <v>10883</v>
      </c>
      <c r="F18" s="36">
        <v>6057</v>
      </c>
      <c r="G18" s="36">
        <f>SUM(I18,K18,M18,O18,Q18)</f>
        <v>10070</v>
      </c>
      <c r="H18" s="36">
        <f>SUM(J18,L18,N18,P18,R18)</f>
        <v>5517</v>
      </c>
      <c r="I18" s="36">
        <v>792</v>
      </c>
      <c r="J18" s="36">
        <v>443</v>
      </c>
      <c r="K18" s="36">
        <v>1703</v>
      </c>
      <c r="L18" s="36">
        <v>962</v>
      </c>
      <c r="M18" s="36">
        <v>1815</v>
      </c>
      <c r="N18" s="36">
        <v>940</v>
      </c>
      <c r="O18" s="36">
        <v>2609</v>
      </c>
      <c r="P18" s="36">
        <v>1455</v>
      </c>
      <c r="Q18" s="36">
        <v>3151</v>
      </c>
      <c r="R18" s="36">
        <v>1717</v>
      </c>
      <c r="S18" s="36">
        <v>813</v>
      </c>
      <c r="T18" s="36">
        <v>540</v>
      </c>
      <c r="U18" s="36">
        <v>7132</v>
      </c>
      <c r="V18" s="36">
        <v>2266</v>
      </c>
    </row>
    <row r="19" spans="1:22" ht="15.75" customHeight="1">
      <c r="A19" s="19" t="s">
        <v>67</v>
      </c>
      <c r="C19" s="37">
        <v>32654</v>
      </c>
      <c r="D19" s="36">
        <v>15695</v>
      </c>
      <c r="E19" s="36">
        <v>19335</v>
      </c>
      <c r="F19" s="36">
        <v>11743</v>
      </c>
      <c r="G19" s="36">
        <f>SUM(I19,K19,M19,O19,Q19)</f>
        <v>18066</v>
      </c>
      <c r="H19" s="36">
        <f t="shared" si="3"/>
        <v>10925</v>
      </c>
      <c r="I19" s="36">
        <v>1150</v>
      </c>
      <c r="J19" s="36">
        <v>650</v>
      </c>
      <c r="K19" s="36">
        <v>3040</v>
      </c>
      <c r="L19" s="36">
        <v>1914</v>
      </c>
      <c r="M19" s="36">
        <v>3402</v>
      </c>
      <c r="N19" s="36">
        <v>2026</v>
      </c>
      <c r="O19" s="36">
        <v>4800</v>
      </c>
      <c r="P19" s="36">
        <v>2796</v>
      </c>
      <c r="Q19" s="36">
        <v>5674</v>
      </c>
      <c r="R19" s="36">
        <v>3539</v>
      </c>
      <c r="S19" s="36">
        <v>1269</v>
      </c>
      <c r="T19" s="36">
        <v>818</v>
      </c>
      <c r="U19" s="36">
        <v>13283</v>
      </c>
      <c r="V19" s="36">
        <v>3933</v>
      </c>
    </row>
    <row r="20" spans="1:22" ht="15.75" customHeight="1">
      <c r="A20" s="19" t="s">
        <v>68</v>
      </c>
      <c r="C20" s="37">
        <v>26641</v>
      </c>
      <c r="D20" s="36">
        <v>12377</v>
      </c>
      <c r="E20" s="36">
        <v>16277</v>
      </c>
      <c r="F20" s="36">
        <v>9246</v>
      </c>
      <c r="G20" s="36">
        <f>SUM(I20,K20,M20,O20,Q20)</f>
        <v>15513</v>
      </c>
      <c r="H20" s="36">
        <f t="shared" si="3"/>
        <v>8732</v>
      </c>
      <c r="I20" s="36">
        <v>847</v>
      </c>
      <c r="J20" s="36">
        <v>456</v>
      </c>
      <c r="K20" s="36">
        <v>2341</v>
      </c>
      <c r="L20" s="36">
        <v>1347</v>
      </c>
      <c r="M20" s="36">
        <v>2651</v>
      </c>
      <c r="N20" s="36">
        <v>1434</v>
      </c>
      <c r="O20" s="36">
        <v>3631</v>
      </c>
      <c r="P20" s="36">
        <v>2009</v>
      </c>
      <c r="Q20" s="36">
        <v>6043</v>
      </c>
      <c r="R20" s="36">
        <v>3486</v>
      </c>
      <c r="S20" s="36">
        <v>764</v>
      </c>
      <c r="T20" s="36">
        <v>514</v>
      </c>
      <c r="U20" s="36">
        <v>10356</v>
      </c>
      <c r="V20" s="36">
        <v>3127</v>
      </c>
    </row>
    <row r="21" spans="1:22" ht="15.75" customHeight="1">
      <c r="A21" s="19" t="s">
        <v>69</v>
      </c>
      <c r="C21" s="37">
        <v>38560</v>
      </c>
      <c r="D21" s="36">
        <v>17443</v>
      </c>
      <c r="E21" s="36">
        <v>20134</v>
      </c>
      <c r="F21" s="36">
        <v>11405</v>
      </c>
      <c r="G21" s="36">
        <f>SUM(I21,K21,M21,O21,Q21)</f>
        <v>18858</v>
      </c>
      <c r="H21" s="36">
        <f t="shared" si="3"/>
        <v>10526</v>
      </c>
      <c r="I21" s="36">
        <v>998</v>
      </c>
      <c r="J21" s="36">
        <v>495</v>
      </c>
      <c r="K21" s="36">
        <v>2916</v>
      </c>
      <c r="L21" s="36">
        <v>1664</v>
      </c>
      <c r="M21" s="36">
        <v>3915</v>
      </c>
      <c r="N21" s="36">
        <v>2061</v>
      </c>
      <c r="O21" s="36">
        <v>5477</v>
      </c>
      <c r="P21" s="36">
        <v>2991</v>
      </c>
      <c r="Q21" s="36">
        <v>5552</v>
      </c>
      <c r="R21" s="36">
        <v>3315</v>
      </c>
      <c r="S21" s="36">
        <v>1276</v>
      </c>
      <c r="T21" s="36">
        <v>879</v>
      </c>
      <c r="U21" s="36">
        <v>18390</v>
      </c>
      <c r="V21" s="36">
        <v>6015</v>
      </c>
    </row>
    <row r="22" spans="1:22" ht="15.75" customHeight="1">
      <c r="A22" s="19" t="s">
        <v>70</v>
      </c>
      <c r="C22" s="37">
        <v>29047</v>
      </c>
      <c r="D22" s="36">
        <v>13833</v>
      </c>
      <c r="E22" s="36">
        <v>17124</v>
      </c>
      <c r="F22" s="36">
        <v>9910</v>
      </c>
      <c r="G22" s="36">
        <f>SUM(I22,K22,M22,O22,Q22)</f>
        <v>16311</v>
      </c>
      <c r="H22" s="36">
        <f t="shared" si="3"/>
        <v>9344</v>
      </c>
      <c r="I22" s="36">
        <v>1237</v>
      </c>
      <c r="J22" s="36">
        <v>734</v>
      </c>
      <c r="K22" s="36">
        <v>2624</v>
      </c>
      <c r="L22" s="36">
        <v>1608</v>
      </c>
      <c r="M22" s="36">
        <v>2887</v>
      </c>
      <c r="N22" s="36">
        <v>1556</v>
      </c>
      <c r="O22" s="36">
        <v>4079</v>
      </c>
      <c r="P22" s="36">
        <v>2329</v>
      </c>
      <c r="Q22" s="36">
        <v>5484</v>
      </c>
      <c r="R22" s="36">
        <v>3117</v>
      </c>
      <c r="S22" s="36">
        <v>813</v>
      </c>
      <c r="T22" s="36">
        <v>566</v>
      </c>
      <c r="U22" s="36">
        <v>11914</v>
      </c>
      <c r="V22" s="36">
        <v>3920</v>
      </c>
    </row>
    <row r="23" spans="1:22" ht="30" customHeight="1">
      <c r="A23" s="19" t="s">
        <v>20</v>
      </c>
      <c r="C23" s="37">
        <f aca="true" t="shared" si="4" ref="C23:V23">SUM(C24:C26)</f>
        <v>69368</v>
      </c>
      <c r="D23" s="38">
        <f t="shared" si="4"/>
        <v>32410</v>
      </c>
      <c r="E23" s="38">
        <f t="shared" si="4"/>
        <v>41892</v>
      </c>
      <c r="F23" s="38">
        <f t="shared" si="4"/>
        <v>23879</v>
      </c>
      <c r="G23" s="38">
        <f t="shared" si="4"/>
        <v>39564</v>
      </c>
      <c r="H23" s="38">
        <f t="shared" si="4"/>
        <v>22435</v>
      </c>
      <c r="I23" s="38">
        <f t="shared" si="4"/>
        <v>3336</v>
      </c>
      <c r="J23" s="38">
        <f t="shared" si="4"/>
        <v>1495</v>
      </c>
      <c r="K23" s="38">
        <f t="shared" si="4"/>
        <v>8699</v>
      </c>
      <c r="L23" s="38">
        <f t="shared" si="4"/>
        <v>4909</v>
      </c>
      <c r="M23" s="38">
        <f t="shared" si="4"/>
        <v>8722</v>
      </c>
      <c r="N23" s="38">
        <f t="shared" si="4"/>
        <v>4931</v>
      </c>
      <c r="O23" s="38">
        <f t="shared" si="4"/>
        <v>9305</v>
      </c>
      <c r="P23" s="38">
        <f t="shared" si="4"/>
        <v>5255</v>
      </c>
      <c r="Q23" s="38">
        <f t="shared" si="4"/>
        <v>9502</v>
      </c>
      <c r="R23" s="38">
        <f t="shared" si="4"/>
        <v>5845</v>
      </c>
      <c r="S23" s="38">
        <f t="shared" si="4"/>
        <v>2328</v>
      </c>
      <c r="T23" s="38">
        <f t="shared" si="4"/>
        <v>1444</v>
      </c>
      <c r="U23" s="38">
        <f t="shared" si="4"/>
        <v>26834</v>
      </c>
      <c r="V23" s="38">
        <f t="shared" si="4"/>
        <v>8098</v>
      </c>
    </row>
    <row r="24" spans="1:22" ht="30" customHeight="1">
      <c r="A24" s="22" t="s">
        <v>21</v>
      </c>
      <c r="C24" s="37">
        <v>34779</v>
      </c>
      <c r="D24" s="36">
        <v>16099</v>
      </c>
      <c r="E24" s="36">
        <v>20447</v>
      </c>
      <c r="F24" s="36">
        <v>11819</v>
      </c>
      <c r="G24" s="36">
        <f aca="true" t="shared" si="5" ref="G24:H26">SUM(I24,K24,M24,O24,Q24)</f>
        <v>19419</v>
      </c>
      <c r="H24" s="36">
        <f t="shared" si="3"/>
        <v>11187</v>
      </c>
      <c r="I24" s="36">
        <v>1542</v>
      </c>
      <c r="J24" s="36">
        <v>647</v>
      </c>
      <c r="K24" s="36">
        <v>4223</v>
      </c>
      <c r="L24" s="36">
        <v>2375</v>
      </c>
      <c r="M24" s="36">
        <v>4664</v>
      </c>
      <c r="N24" s="36">
        <v>2713</v>
      </c>
      <c r="O24" s="36">
        <v>4657</v>
      </c>
      <c r="P24" s="36">
        <v>2715</v>
      </c>
      <c r="Q24" s="36">
        <v>4333</v>
      </c>
      <c r="R24" s="36">
        <v>2737</v>
      </c>
      <c r="S24" s="36">
        <v>1028</v>
      </c>
      <c r="T24" s="36">
        <v>632</v>
      </c>
      <c r="U24" s="36">
        <v>13862</v>
      </c>
      <c r="V24" s="36">
        <v>3967</v>
      </c>
    </row>
    <row r="25" spans="1:22" ht="15.75" customHeight="1">
      <c r="A25" s="22" t="s">
        <v>22</v>
      </c>
      <c r="C25" s="37">
        <v>23989</v>
      </c>
      <c r="D25" s="36">
        <v>11348</v>
      </c>
      <c r="E25" s="36">
        <v>14836</v>
      </c>
      <c r="F25" s="36">
        <v>8405</v>
      </c>
      <c r="G25" s="36">
        <f t="shared" si="5"/>
        <v>13915</v>
      </c>
      <c r="H25" s="36">
        <f t="shared" si="5"/>
        <v>7838</v>
      </c>
      <c r="I25" s="36">
        <v>1262</v>
      </c>
      <c r="J25" s="36">
        <v>577</v>
      </c>
      <c r="K25" s="36">
        <v>3414</v>
      </c>
      <c r="L25" s="36">
        <v>1970</v>
      </c>
      <c r="M25" s="36">
        <v>2841</v>
      </c>
      <c r="N25" s="36">
        <v>1595</v>
      </c>
      <c r="O25" s="36">
        <v>3154</v>
      </c>
      <c r="P25" s="36">
        <v>1733</v>
      </c>
      <c r="Q25" s="36">
        <v>3244</v>
      </c>
      <c r="R25" s="36">
        <v>1963</v>
      </c>
      <c r="S25" s="36">
        <v>921</v>
      </c>
      <c r="T25" s="36">
        <v>567</v>
      </c>
      <c r="U25" s="36">
        <v>9050</v>
      </c>
      <c r="V25" s="36">
        <v>2872</v>
      </c>
    </row>
    <row r="26" spans="1:22" ht="16.5" customHeight="1">
      <c r="A26" s="22" t="s">
        <v>23</v>
      </c>
      <c r="C26" s="37">
        <v>10600</v>
      </c>
      <c r="D26" s="36">
        <v>4963</v>
      </c>
      <c r="E26" s="36">
        <v>6609</v>
      </c>
      <c r="F26" s="36">
        <v>3655</v>
      </c>
      <c r="G26" s="36">
        <f>SUM(I26,K26,M26,O26,Q26)</f>
        <v>6230</v>
      </c>
      <c r="H26" s="36">
        <f t="shared" si="5"/>
        <v>3410</v>
      </c>
      <c r="I26" s="36">
        <v>532</v>
      </c>
      <c r="J26" s="36">
        <v>271</v>
      </c>
      <c r="K26" s="36">
        <v>1062</v>
      </c>
      <c r="L26" s="36">
        <v>564</v>
      </c>
      <c r="M26" s="36">
        <v>1217</v>
      </c>
      <c r="N26" s="36">
        <v>623</v>
      </c>
      <c r="O26" s="36">
        <v>1494</v>
      </c>
      <c r="P26" s="36">
        <v>807</v>
      </c>
      <c r="Q26" s="36">
        <v>1925</v>
      </c>
      <c r="R26" s="36">
        <v>1145</v>
      </c>
      <c r="S26" s="36">
        <v>379</v>
      </c>
      <c r="T26" s="36">
        <v>245</v>
      </c>
      <c r="U26" s="36">
        <v>3922</v>
      </c>
      <c r="V26" s="36">
        <v>1259</v>
      </c>
    </row>
    <row r="27" spans="1:22" ht="30" customHeight="1">
      <c r="A27" s="19" t="s">
        <v>24</v>
      </c>
      <c r="C27" s="37">
        <f aca="true" t="shared" si="6" ref="C27:H27">SUM(C28:C30)</f>
        <v>34132</v>
      </c>
      <c r="D27" s="36">
        <f t="shared" si="6"/>
        <v>15740</v>
      </c>
      <c r="E27" s="36">
        <f t="shared" si="6"/>
        <v>21160</v>
      </c>
      <c r="F27" s="36">
        <f t="shared" si="6"/>
        <v>11429</v>
      </c>
      <c r="G27" s="36">
        <f t="shared" si="6"/>
        <v>20036</v>
      </c>
      <c r="H27" s="36">
        <f t="shared" si="6"/>
        <v>10698</v>
      </c>
      <c r="I27" s="36">
        <f aca="true" t="shared" si="7" ref="I27:V27">SUM(I28:I30)</f>
        <v>1576</v>
      </c>
      <c r="J27" s="36">
        <f t="shared" si="7"/>
        <v>750</v>
      </c>
      <c r="K27" s="36">
        <f t="shared" si="7"/>
        <v>3523</v>
      </c>
      <c r="L27" s="36">
        <f t="shared" si="7"/>
        <v>1815</v>
      </c>
      <c r="M27" s="36">
        <f t="shared" si="7"/>
        <v>3741</v>
      </c>
      <c r="N27" s="36">
        <f t="shared" si="7"/>
        <v>1968</v>
      </c>
      <c r="O27" s="36">
        <f t="shared" si="7"/>
        <v>5106</v>
      </c>
      <c r="P27" s="36">
        <f t="shared" si="7"/>
        <v>2695</v>
      </c>
      <c r="Q27" s="36">
        <f t="shared" si="7"/>
        <v>6090</v>
      </c>
      <c r="R27" s="36">
        <f t="shared" si="7"/>
        <v>3470</v>
      </c>
      <c r="S27" s="36">
        <f t="shared" si="7"/>
        <v>1124</v>
      </c>
      <c r="T27" s="36">
        <f t="shared" si="7"/>
        <v>731</v>
      </c>
      <c r="U27" s="36">
        <f t="shared" si="7"/>
        <v>12939</v>
      </c>
      <c r="V27" s="36">
        <f t="shared" si="7"/>
        <v>4291</v>
      </c>
    </row>
    <row r="28" spans="1:22" ht="30" customHeight="1">
      <c r="A28" s="23" t="s">
        <v>25</v>
      </c>
      <c r="C28" s="37">
        <v>8343</v>
      </c>
      <c r="D28" s="36">
        <v>3860</v>
      </c>
      <c r="E28" s="36">
        <v>5051</v>
      </c>
      <c r="F28" s="36">
        <v>2769</v>
      </c>
      <c r="G28" s="36">
        <f>SUM(I28,K28,M28,O28,Q28)</f>
        <v>4734</v>
      </c>
      <c r="H28" s="36">
        <f aca="true" t="shared" si="8" ref="H28:H39">SUM(J28,L28,N28,P28,R28)</f>
        <v>2565</v>
      </c>
      <c r="I28" s="36">
        <v>383</v>
      </c>
      <c r="J28" s="36">
        <v>194</v>
      </c>
      <c r="K28" s="36">
        <v>744</v>
      </c>
      <c r="L28" s="36">
        <v>385</v>
      </c>
      <c r="M28" s="36">
        <v>836</v>
      </c>
      <c r="N28" s="36">
        <v>432</v>
      </c>
      <c r="O28" s="36">
        <v>1227</v>
      </c>
      <c r="P28" s="36">
        <v>660</v>
      </c>
      <c r="Q28" s="36">
        <v>1544</v>
      </c>
      <c r="R28" s="36">
        <v>894</v>
      </c>
      <c r="S28" s="36">
        <v>317</v>
      </c>
      <c r="T28" s="36">
        <v>204</v>
      </c>
      <c r="U28" s="36">
        <v>3281</v>
      </c>
      <c r="V28" s="36">
        <v>1083</v>
      </c>
    </row>
    <row r="29" spans="1:22" ht="15.75" customHeight="1">
      <c r="A29" s="23" t="s">
        <v>26</v>
      </c>
      <c r="C29" s="37">
        <v>12782</v>
      </c>
      <c r="D29" s="36">
        <v>5871</v>
      </c>
      <c r="E29" s="36">
        <v>7786</v>
      </c>
      <c r="F29" s="36">
        <v>4240</v>
      </c>
      <c r="G29" s="36">
        <f>SUM(I29,K29,M29,O29,Q29)</f>
        <v>7340</v>
      </c>
      <c r="H29" s="36">
        <f>SUM(J29,L29,N29,P29,R29)</f>
        <v>3947</v>
      </c>
      <c r="I29" s="36">
        <v>561</v>
      </c>
      <c r="J29" s="36">
        <v>259</v>
      </c>
      <c r="K29" s="36">
        <v>1419</v>
      </c>
      <c r="L29" s="36">
        <v>739</v>
      </c>
      <c r="M29" s="36">
        <v>1387</v>
      </c>
      <c r="N29" s="36">
        <v>758</v>
      </c>
      <c r="O29" s="36">
        <v>1860</v>
      </c>
      <c r="P29" s="36">
        <v>981</v>
      </c>
      <c r="Q29" s="36">
        <v>2113</v>
      </c>
      <c r="R29" s="36">
        <v>1210</v>
      </c>
      <c r="S29" s="36">
        <v>446</v>
      </c>
      <c r="T29" s="36">
        <v>293</v>
      </c>
      <c r="U29" s="36">
        <v>4990</v>
      </c>
      <c r="V29" s="36">
        <v>1629</v>
      </c>
    </row>
    <row r="30" spans="1:22" ht="15.75" customHeight="1">
      <c r="A30" s="23" t="s">
        <v>27</v>
      </c>
      <c r="C30" s="37">
        <v>13007</v>
      </c>
      <c r="D30" s="36">
        <v>6009</v>
      </c>
      <c r="E30" s="36">
        <v>8323</v>
      </c>
      <c r="F30" s="36">
        <v>4420</v>
      </c>
      <c r="G30" s="36">
        <f>SUM(I30,K30,M30,O30,Q30)</f>
        <v>7962</v>
      </c>
      <c r="H30" s="36">
        <f>SUM(J30,L30,N30,P30,R30)</f>
        <v>4186</v>
      </c>
      <c r="I30" s="36">
        <v>632</v>
      </c>
      <c r="J30" s="36">
        <v>297</v>
      </c>
      <c r="K30" s="36">
        <v>1360</v>
      </c>
      <c r="L30" s="36">
        <v>691</v>
      </c>
      <c r="M30" s="36">
        <v>1518</v>
      </c>
      <c r="N30" s="36">
        <v>778</v>
      </c>
      <c r="O30" s="36">
        <v>2019</v>
      </c>
      <c r="P30" s="36">
        <v>1054</v>
      </c>
      <c r="Q30" s="36">
        <v>2433</v>
      </c>
      <c r="R30" s="36">
        <v>1366</v>
      </c>
      <c r="S30" s="36">
        <v>361</v>
      </c>
      <c r="T30" s="36">
        <v>234</v>
      </c>
      <c r="U30" s="36">
        <v>4668</v>
      </c>
      <c r="V30" s="36">
        <v>1579</v>
      </c>
    </row>
    <row r="31" spans="1:22" ht="30" customHeight="1">
      <c r="A31" s="19" t="s">
        <v>28</v>
      </c>
      <c r="C31" s="37">
        <f aca="true" t="shared" si="9" ref="C31:V31">SUM(C32:C47)</f>
        <v>98969</v>
      </c>
      <c r="D31" s="36">
        <f t="shared" si="9"/>
        <v>45655</v>
      </c>
      <c r="E31" s="36">
        <f t="shared" si="9"/>
        <v>59848</v>
      </c>
      <c r="F31" s="36">
        <f t="shared" si="9"/>
        <v>32708</v>
      </c>
      <c r="G31" s="36">
        <f t="shared" si="9"/>
        <v>56838</v>
      </c>
      <c r="H31" s="36">
        <f t="shared" si="9"/>
        <v>30640</v>
      </c>
      <c r="I31" s="36">
        <f t="shared" si="9"/>
        <v>4000</v>
      </c>
      <c r="J31" s="36">
        <f t="shared" si="9"/>
        <v>2004</v>
      </c>
      <c r="K31" s="36">
        <f t="shared" si="9"/>
        <v>8751</v>
      </c>
      <c r="L31" s="36">
        <f t="shared" si="9"/>
        <v>4651</v>
      </c>
      <c r="M31" s="36">
        <f t="shared" si="9"/>
        <v>10928</v>
      </c>
      <c r="N31" s="36">
        <f t="shared" si="9"/>
        <v>5715</v>
      </c>
      <c r="O31" s="36">
        <f t="shared" si="9"/>
        <v>14618</v>
      </c>
      <c r="P31" s="36">
        <f t="shared" si="9"/>
        <v>7782</v>
      </c>
      <c r="Q31" s="36">
        <f t="shared" si="9"/>
        <v>18541</v>
      </c>
      <c r="R31" s="36">
        <f t="shared" si="9"/>
        <v>10488</v>
      </c>
      <c r="S31" s="36">
        <f t="shared" si="9"/>
        <v>3010</v>
      </c>
      <c r="T31" s="36">
        <f t="shared" si="9"/>
        <v>2068</v>
      </c>
      <c r="U31" s="36">
        <f t="shared" si="9"/>
        <v>39091</v>
      </c>
      <c r="V31" s="36">
        <f t="shared" si="9"/>
        <v>12926</v>
      </c>
    </row>
    <row r="32" spans="1:22" ht="30" customHeight="1">
      <c r="A32" s="23" t="s">
        <v>29</v>
      </c>
      <c r="C32" s="37">
        <v>9774</v>
      </c>
      <c r="D32" s="36">
        <v>4592</v>
      </c>
      <c r="E32" s="36">
        <v>6095</v>
      </c>
      <c r="F32" s="36">
        <v>3316</v>
      </c>
      <c r="G32" s="36">
        <f aca="true" t="shared" si="10" ref="G32:G45">SUM(I32,K32,M32,O32,Q32)</f>
        <v>5832</v>
      </c>
      <c r="H32" s="36">
        <f t="shared" si="8"/>
        <v>3140</v>
      </c>
      <c r="I32" s="36">
        <v>446</v>
      </c>
      <c r="J32" s="36">
        <v>248</v>
      </c>
      <c r="K32" s="36">
        <v>989</v>
      </c>
      <c r="L32" s="36">
        <v>527</v>
      </c>
      <c r="M32" s="36">
        <v>1147</v>
      </c>
      <c r="N32" s="36">
        <v>598</v>
      </c>
      <c r="O32" s="36">
        <v>1472</v>
      </c>
      <c r="P32" s="36">
        <v>776</v>
      </c>
      <c r="Q32" s="36">
        <v>1778</v>
      </c>
      <c r="R32" s="36">
        <v>991</v>
      </c>
      <c r="S32" s="36">
        <v>263</v>
      </c>
      <c r="T32" s="36">
        <v>176</v>
      </c>
      <c r="U32" s="36">
        <v>3676</v>
      </c>
      <c r="V32" s="36">
        <v>1273</v>
      </c>
    </row>
    <row r="33" spans="1:22" ht="15.75" customHeight="1">
      <c r="A33" s="23" t="s">
        <v>30</v>
      </c>
      <c r="C33" s="37">
        <v>9458</v>
      </c>
      <c r="D33" s="36">
        <v>4429</v>
      </c>
      <c r="E33" s="36">
        <v>6050</v>
      </c>
      <c r="F33" s="36">
        <v>3276</v>
      </c>
      <c r="G33" s="36">
        <f t="shared" si="10"/>
        <v>5783</v>
      </c>
      <c r="H33" s="36">
        <f t="shared" si="8"/>
        <v>3095</v>
      </c>
      <c r="I33" s="36">
        <v>378</v>
      </c>
      <c r="J33" s="36">
        <v>212</v>
      </c>
      <c r="K33" s="36">
        <v>932</v>
      </c>
      <c r="L33" s="36">
        <v>493</v>
      </c>
      <c r="M33" s="36">
        <v>1127</v>
      </c>
      <c r="N33" s="36">
        <v>580</v>
      </c>
      <c r="O33" s="36">
        <v>1436</v>
      </c>
      <c r="P33" s="36">
        <v>759</v>
      </c>
      <c r="Q33" s="36">
        <v>1910</v>
      </c>
      <c r="R33" s="36">
        <v>1051</v>
      </c>
      <c r="S33" s="36">
        <v>267</v>
      </c>
      <c r="T33" s="36">
        <v>181</v>
      </c>
      <c r="U33" s="36">
        <v>3404</v>
      </c>
      <c r="V33" s="36">
        <v>1151</v>
      </c>
    </row>
    <row r="34" spans="1:22" ht="15.75" customHeight="1">
      <c r="A34" s="23" t="s">
        <v>31</v>
      </c>
      <c r="C34" s="37">
        <v>4989</v>
      </c>
      <c r="D34" s="36">
        <v>2293</v>
      </c>
      <c r="E34" s="36">
        <v>3258</v>
      </c>
      <c r="F34" s="36">
        <v>1727</v>
      </c>
      <c r="G34" s="36">
        <f t="shared" si="10"/>
        <v>3141</v>
      </c>
      <c r="H34" s="36">
        <f t="shared" si="8"/>
        <v>1644</v>
      </c>
      <c r="I34" s="36">
        <v>247</v>
      </c>
      <c r="J34" s="36">
        <v>116</v>
      </c>
      <c r="K34" s="36">
        <v>481</v>
      </c>
      <c r="L34" s="36">
        <v>255</v>
      </c>
      <c r="M34" s="36">
        <v>588</v>
      </c>
      <c r="N34" s="36">
        <v>315</v>
      </c>
      <c r="O34" s="36">
        <v>791</v>
      </c>
      <c r="P34" s="36">
        <v>402</v>
      </c>
      <c r="Q34" s="36">
        <v>1034</v>
      </c>
      <c r="R34" s="36">
        <v>556</v>
      </c>
      <c r="S34" s="36">
        <v>117</v>
      </c>
      <c r="T34" s="36">
        <v>83</v>
      </c>
      <c r="U34" s="36">
        <v>1731</v>
      </c>
      <c r="V34" s="36">
        <v>566</v>
      </c>
    </row>
    <row r="35" spans="1:22" ht="15.75" customHeight="1">
      <c r="A35" s="23" t="s">
        <v>32</v>
      </c>
      <c r="C35" s="37">
        <v>6269</v>
      </c>
      <c r="D35" s="36">
        <v>2964</v>
      </c>
      <c r="E35" s="36">
        <v>3993</v>
      </c>
      <c r="F35" s="36">
        <v>2213</v>
      </c>
      <c r="G35" s="36">
        <f t="shared" si="10"/>
        <v>3803</v>
      </c>
      <c r="H35" s="36">
        <f t="shared" si="8"/>
        <v>2077</v>
      </c>
      <c r="I35" s="36">
        <v>287</v>
      </c>
      <c r="J35" s="36">
        <v>157</v>
      </c>
      <c r="K35" s="36">
        <v>538</v>
      </c>
      <c r="L35" s="36">
        <v>294</v>
      </c>
      <c r="M35" s="36">
        <v>716</v>
      </c>
      <c r="N35" s="36">
        <v>374</v>
      </c>
      <c r="O35" s="36">
        <v>1013</v>
      </c>
      <c r="P35" s="36">
        <v>540</v>
      </c>
      <c r="Q35" s="36">
        <v>1249</v>
      </c>
      <c r="R35" s="36">
        <v>712</v>
      </c>
      <c r="S35" s="36">
        <v>190</v>
      </c>
      <c r="T35" s="36">
        <v>136</v>
      </c>
      <c r="U35" s="36">
        <v>2269</v>
      </c>
      <c r="V35" s="36">
        <v>744</v>
      </c>
    </row>
    <row r="36" spans="1:22" ht="16.5" customHeight="1">
      <c r="A36" s="30" t="s">
        <v>33</v>
      </c>
      <c r="C36" s="37">
        <v>4252</v>
      </c>
      <c r="D36" s="36">
        <v>1948</v>
      </c>
      <c r="E36" s="36">
        <v>2612</v>
      </c>
      <c r="F36" s="36">
        <v>1430</v>
      </c>
      <c r="G36" s="36">
        <f t="shared" si="10"/>
        <v>2471</v>
      </c>
      <c r="H36" s="36">
        <f t="shared" si="8"/>
        <v>1335</v>
      </c>
      <c r="I36" s="36">
        <v>175</v>
      </c>
      <c r="J36" s="36">
        <v>83</v>
      </c>
      <c r="K36" s="36">
        <v>481</v>
      </c>
      <c r="L36" s="36">
        <v>252</v>
      </c>
      <c r="M36" s="36">
        <v>595</v>
      </c>
      <c r="N36" s="36">
        <v>316</v>
      </c>
      <c r="O36" s="36">
        <v>560</v>
      </c>
      <c r="P36" s="36">
        <v>312</v>
      </c>
      <c r="Q36" s="36">
        <v>660</v>
      </c>
      <c r="R36" s="36">
        <v>372</v>
      </c>
      <c r="S36" s="36">
        <v>141</v>
      </c>
      <c r="T36" s="36">
        <v>95</v>
      </c>
      <c r="U36" s="36">
        <v>1640</v>
      </c>
      <c r="V36" s="36">
        <v>518</v>
      </c>
    </row>
    <row r="37" spans="1:22" ht="15.75" customHeight="1">
      <c r="A37" s="8" t="s">
        <v>34</v>
      </c>
      <c r="C37" s="37">
        <v>4610</v>
      </c>
      <c r="D37" s="36">
        <v>2190</v>
      </c>
      <c r="E37" s="36">
        <v>2833</v>
      </c>
      <c r="F37" s="36">
        <v>1614</v>
      </c>
      <c r="G37" s="36">
        <f t="shared" si="10"/>
        <v>2639</v>
      </c>
      <c r="H37" s="36">
        <f t="shared" si="8"/>
        <v>1466</v>
      </c>
      <c r="I37" s="36">
        <v>189</v>
      </c>
      <c r="J37" s="36">
        <v>108</v>
      </c>
      <c r="K37" s="36">
        <v>364</v>
      </c>
      <c r="L37" s="36">
        <v>211</v>
      </c>
      <c r="M37" s="36">
        <v>546</v>
      </c>
      <c r="N37" s="36">
        <v>283</v>
      </c>
      <c r="O37" s="36">
        <v>736</v>
      </c>
      <c r="P37" s="36">
        <v>399</v>
      </c>
      <c r="Q37" s="36">
        <v>804</v>
      </c>
      <c r="R37" s="36">
        <v>465</v>
      </c>
      <c r="S37" s="36">
        <v>194</v>
      </c>
      <c r="T37" s="36">
        <v>148</v>
      </c>
      <c r="U37" s="36">
        <v>1777</v>
      </c>
      <c r="V37" s="36">
        <v>576</v>
      </c>
    </row>
    <row r="38" spans="1:22" ht="15.75" customHeight="1">
      <c r="A38" s="8" t="s">
        <v>35</v>
      </c>
      <c r="C38" s="37">
        <v>9225</v>
      </c>
      <c r="D38" s="36">
        <v>4116</v>
      </c>
      <c r="E38" s="36">
        <v>5579</v>
      </c>
      <c r="F38" s="36">
        <v>2955</v>
      </c>
      <c r="G38" s="36">
        <f t="shared" si="10"/>
        <v>5233</v>
      </c>
      <c r="H38" s="36">
        <f t="shared" si="8"/>
        <v>2703</v>
      </c>
      <c r="I38" s="36">
        <v>492</v>
      </c>
      <c r="J38" s="36">
        <v>156</v>
      </c>
      <c r="K38" s="36">
        <v>749</v>
      </c>
      <c r="L38" s="36">
        <v>391</v>
      </c>
      <c r="M38" s="36">
        <v>926</v>
      </c>
      <c r="N38" s="36">
        <v>501</v>
      </c>
      <c r="O38" s="36">
        <v>1299</v>
      </c>
      <c r="P38" s="36">
        <v>712</v>
      </c>
      <c r="Q38" s="36">
        <v>1767</v>
      </c>
      <c r="R38" s="36">
        <v>943</v>
      </c>
      <c r="S38" s="36">
        <v>346</v>
      </c>
      <c r="T38" s="36">
        <v>252</v>
      </c>
      <c r="U38" s="36">
        <v>3644</v>
      </c>
      <c r="V38" s="36">
        <v>1161</v>
      </c>
    </row>
    <row r="39" spans="1:22" ht="15.75" customHeight="1">
      <c r="A39" s="7" t="s">
        <v>36</v>
      </c>
      <c r="C39" s="37">
        <v>3794</v>
      </c>
      <c r="D39" s="36">
        <v>1838</v>
      </c>
      <c r="E39" s="36">
        <v>2395</v>
      </c>
      <c r="F39" s="36">
        <v>1346</v>
      </c>
      <c r="G39" s="36">
        <f t="shared" si="10"/>
        <v>2280</v>
      </c>
      <c r="H39" s="36">
        <f t="shared" si="8"/>
        <v>1267</v>
      </c>
      <c r="I39" s="36">
        <v>161</v>
      </c>
      <c r="J39" s="36">
        <v>101</v>
      </c>
      <c r="K39" s="36">
        <v>307</v>
      </c>
      <c r="L39" s="36">
        <v>164</v>
      </c>
      <c r="M39" s="36">
        <v>440</v>
      </c>
      <c r="N39" s="36">
        <v>237</v>
      </c>
      <c r="O39" s="36">
        <v>576</v>
      </c>
      <c r="P39" s="36">
        <v>305</v>
      </c>
      <c r="Q39" s="36">
        <v>796</v>
      </c>
      <c r="R39" s="36">
        <v>460</v>
      </c>
      <c r="S39" s="36">
        <v>115</v>
      </c>
      <c r="T39" s="36">
        <v>79</v>
      </c>
      <c r="U39" s="36">
        <v>1399</v>
      </c>
      <c r="V39" s="36">
        <v>492</v>
      </c>
    </row>
    <row r="40" spans="1:22" ht="15.75" customHeight="1">
      <c r="A40" s="7" t="s">
        <v>37</v>
      </c>
      <c r="C40" s="37">
        <v>6827</v>
      </c>
      <c r="D40" s="38">
        <v>3088</v>
      </c>
      <c r="E40" s="38">
        <v>3749</v>
      </c>
      <c r="F40" s="38">
        <v>2034</v>
      </c>
      <c r="G40" s="36">
        <f t="shared" si="10"/>
        <v>3525</v>
      </c>
      <c r="H40" s="36">
        <f aca="true" t="shared" si="11" ref="H40:H45">SUM(J40,L40,N40,P40,R40)</f>
        <v>1880</v>
      </c>
      <c r="I40" s="38">
        <v>210</v>
      </c>
      <c r="J40" s="38">
        <v>92</v>
      </c>
      <c r="K40" s="38">
        <v>538</v>
      </c>
      <c r="L40" s="38">
        <v>273</v>
      </c>
      <c r="M40" s="38">
        <v>579</v>
      </c>
      <c r="N40" s="38">
        <v>298</v>
      </c>
      <c r="O40" s="38">
        <v>977</v>
      </c>
      <c r="P40" s="38">
        <v>520</v>
      </c>
      <c r="Q40" s="38">
        <v>1221</v>
      </c>
      <c r="R40" s="38">
        <v>697</v>
      </c>
      <c r="S40" s="38">
        <v>224</v>
      </c>
      <c r="T40" s="38">
        <v>154</v>
      </c>
      <c r="U40" s="38">
        <v>3071</v>
      </c>
      <c r="V40" s="38">
        <v>1048</v>
      </c>
    </row>
    <row r="41" spans="1:22" ht="15.75" customHeight="1">
      <c r="A41" s="7" t="s">
        <v>38</v>
      </c>
      <c r="C41" s="37">
        <v>5589</v>
      </c>
      <c r="D41" s="36">
        <v>2561</v>
      </c>
      <c r="E41" s="36">
        <v>2688</v>
      </c>
      <c r="F41" s="36">
        <v>1531</v>
      </c>
      <c r="G41" s="36">
        <f t="shared" si="10"/>
        <v>2484</v>
      </c>
      <c r="H41" s="36">
        <f t="shared" si="11"/>
        <v>1390</v>
      </c>
      <c r="I41" s="36">
        <v>116</v>
      </c>
      <c r="J41" s="36">
        <v>63</v>
      </c>
      <c r="K41" s="36">
        <v>360</v>
      </c>
      <c r="L41" s="36">
        <v>188</v>
      </c>
      <c r="M41" s="36">
        <v>470</v>
      </c>
      <c r="N41" s="36">
        <v>252</v>
      </c>
      <c r="O41" s="36">
        <v>666</v>
      </c>
      <c r="P41" s="36">
        <v>345</v>
      </c>
      <c r="Q41" s="36">
        <v>872</v>
      </c>
      <c r="R41" s="36">
        <v>542</v>
      </c>
      <c r="S41" s="36">
        <v>204</v>
      </c>
      <c r="T41" s="36">
        <v>141</v>
      </c>
      <c r="U41" s="36">
        <v>2900</v>
      </c>
      <c r="V41" s="36">
        <v>1029</v>
      </c>
    </row>
    <row r="42" spans="1:22" ht="15.75" customHeight="1">
      <c r="A42" s="7" t="s">
        <v>39</v>
      </c>
      <c r="C42" s="37">
        <v>5175</v>
      </c>
      <c r="D42" s="36">
        <v>2365</v>
      </c>
      <c r="E42" s="36">
        <v>2899</v>
      </c>
      <c r="F42" s="36">
        <v>1599</v>
      </c>
      <c r="G42" s="36">
        <f t="shared" si="10"/>
        <v>2761</v>
      </c>
      <c r="H42" s="36">
        <f t="shared" si="11"/>
        <v>1516</v>
      </c>
      <c r="I42" s="36">
        <v>134</v>
      </c>
      <c r="J42" s="36">
        <v>63</v>
      </c>
      <c r="K42" s="36">
        <v>391</v>
      </c>
      <c r="L42" s="36">
        <v>199</v>
      </c>
      <c r="M42" s="36">
        <v>490</v>
      </c>
      <c r="N42" s="36">
        <v>246</v>
      </c>
      <c r="O42" s="36">
        <v>705</v>
      </c>
      <c r="P42" s="36">
        <v>376</v>
      </c>
      <c r="Q42" s="36">
        <v>1041</v>
      </c>
      <c r="R42" s="36">
        <v>632</v>
      </c>
      <c r="S42" s="36">
        <v>138</v>
      </c>
      <c r="T42" s="36">
        <v>83</v>
      </c>
      <c r="U42" s="36">
        <v>2276</v>
      </c>
      <c r="V42" s="36">
        <v>766</v>
      </c>
    </row>
    <row r="43" spans="1:22" ht="15.75" customHeight="1">
      <c r="A43" s="7" t="s">
        <v>40</v>
      </c>
      <c r="C43" s="37">
        <v>3550</v>
      </c>
      <c r="D43" s="36">
        <v>1646</v>
      </c>
      <c r="E43" s="36">
        <v>2140</v>
      </c>
      <c r="F43" s="36">
        <v>1191</v>
      </c>
      <c r="G43" s="36">
        <f t="shared" si="10"/>
        <v>2045</v>
      </c>
      <c r="H43" s="36">
        <f t="shared" si="11"/>
        <v>1131</v>
      </c>
      <c r="I43" s="36">
        <v>91</v>
      </c>
      <c r="J43" s="36">
        <v>53</v>
      </c>
      <c r="K43" s="36">
        <v>267</v>
      </c>
      <c r="L43" s="36">
        <v>142</v>
      </c>
      <c r="M43" s="36">
        <v>410</v>
      </c>
      <c r="N43" s="36">
        <v>227</v>
      </c>
      <c r="O43" s="36">
        <v>500</v>
      </c>
      <c r="P43" s="36">
        <v>264</v>
      </c>
      <c r="Q43" s="36">
        <v>777</v>
      </c>
      <c r="R43" s="36">
        <v>445</v>
      </c>
      <c r="S43" s="36">
        <v>95</v>
      </c>
      <c r="T43" s="36">
        <v>60</v>
      </c>
      <c r="U43" s="36">
        <v>1410</v>
      </c>
      <c r="V43" s="36">
        <v>455</v>
      </c>
    </row>
    <row r="44" spans="1:22" ht="15.75" customHeight="1">
      <c r="A44" s="7" t="s">
        <v>41</v>
      </c>
      <c r="C44" s="37">
        <v>6988</v>
      </c>
      <c r="D44" s="38">
        <v>3215</v>
      </c>
      <c r="E44" s="38">
        <v>4226</v>
      </c>
      <c r="F44" s="38">
        <v>2350</v>
      </c>
      <c r="G44" s="36">
        <f t="shared" si="10"/>
        <v>4017</v>
      </c>
      <c r="H44" s="36">
        <f t="shared" si="11"/>
        <v>2213</v>
      </c>
      <c r="I44" s="38">
        <v>255</v>
      </c>
      <c r="J44" s="38">
        <v>145</v>
      </c>
      <c r="K44" s="38">
        <v>641</v>
      </c>
      <c r="L44" s="38">
        <v>341</v>
      </c>
      <c r="M44" s="38">
        <v>736</v>
      </c>
      <c r="N44" s="38">
        <v>395</v>
      </c>
      <c r="O44" s="38">
        <v>1054</v>
      </c>
      <c r="P44" s="38">
        <v>563</v>
      </c>
      <c r="Q44" s="38">
        <v>1331</v>
      </c>
      <c r="R44" s="38">
        <v>769</v>
      </c>
      <c r="S44" s="38">
        <v>209</v>
      </c>
      <c r="T44" s="38">
        <v>137</v>
      </c>
      <c r="U44" s="38">
        <v>2761</v>
      </c>
      <c r="V44" s="38">
        <v>865</v>
      </c>
    </row>
    <row r="45" spans="1:22" ht="15.75" customHeight="1">
      <c r="A45" s="7" t="s">
        <v>42</v>
      </c>
      <c r="C45" s="37">
        <v>7458</v>
      </c>
      <c r="D45" s="36">
        <v>3397</v>
      </c>
      <c r="E45" s="36">
        <v>4635</v>
      </c>
      <c r="F45" s="36">
        <v>2493</v>
      </c>
      <c r="G45" s="36">
        <f t="shared" si="10"/>
        <v>4441</v>
      </c>
      <c r="H45" s="36">
        <f t="shared" si="11"/>
        <v>2363</v>
      </c>
      <c r="I45" s="36">
        <v>308</v>
      </c>
      <c r="J45" s="36">
        <v>158</v>
      </c>
      <c r="K45" s="36">
        <v>682</v>
      </c>
      <c r="L45" s="36">
        <v>358</v>
      </c>
      <c r="M45" s="36">
        <v>907</v>
      </c>
      <c r="N45" s="36">
        <v>467</v>
      </c>
      <c r="O45" s="36">
        <v>1147</v>
      </c>
      <c r="P45" s="36">
        <v>615</v>
      </c>
      <c r="Q45" s="36">
        <v>1397</v>
      </c>
      <c r="R45" s="36">
        <v>765</v>
      </c>
      <c r="S45" s="36">
        <v>194</v>
      </c>
      <c r="T45" s="36">
        <v>130</v>
      </c>
      <c r="U45" s="36">
        <v>2823</v>
      </c>
      <c r="V45" s="36">
        <v>904</v>
      </c>
    </row>
    <row r="46" spans="1:22" ht="15.75" customHeight="1">
      <c r="A46" s="7" t="s">
        <v>43</v>
      </c>
      <c r="C46" s="37">
        <v>4048</v>
      </c>
      <c r="D46" s="36">
        <v>1871</v>
      </c>
      <c r="E46" s="36">
        <v>2484</v>
      </c>
      <c r="F46" s="36">
        <v>1384</v>
      </c>
      <c r="G46" s="36">
        <f>SUM(I46,K46,M46,O46,Q46)</f>
        <v>2372</v>
      </c>
      <c r="H46" s="36">
        <f>SUM(J46,L46,N46,P46,R46)</f>
        <v>1304</v>
      </c>
      <c r="I46" s="36">
        <v>173</v>
      </c>
      <c r="J46" s="36">
        <v>92</v>
      </c>
      <c r="K46" s="36">
        <v>346</v>
      </c>
      <c r="L46" s="36">
        <v>198</v>
      </c>
      <c r="M46" s="36">
        <v>449</v>
      </c>
      <c r="N46" s="36">
        <v>231</v>
      </c>
      <c r="O46" s="36">
        <v>587</v>
      </c>
      <c r="P46" s="36">
        <v>313</v>
      </c>
      <c r="Q46" s="36">
        <v>817</v>
      </c>
      <c r="R46" s="36">
        <v>470</v>
      </c>
      <c r="S46" s="36">
        <v>112</v>
      </c>
      <c r="T46" s="36">
        <v>80</v>
      </c>
      <c r="U46" s="36">
        <v>1564</v>
      </c>
      <c r="V46" s="36">
        <v>487</v>
      </c>
    </row>
    <row r="47" spans="1:22" ht="15.75" customHeight="1">
      <c r="A47" s="8" t="s">
        <v>44</v>
      </c>
      <c r="B47" s="15"/>
      <c r="C47" s="37">
        <v>6963</v>
      </c>
      <c r="D47" s="38">
        <v>3142</v>
      </c>
      <c r="E47" s="38">
        <v>4212</v>
      </c>
      <c r="F47" s="38">
        <v>2249</v>
      </c>
      <c r="G47" s="38">
        <f>SUM(I47,K47,M47,O47,Q47)</f>
        <v>4011</v>
      </c>
      <c r="H47" s="38">
        <f>SUM(J47,L47,N47,P47,R47)</f>
        <v>2116</v>
      </c>
      <c r="I47" s="38">
        <v>338</v>
      </c>
      <c r="J47" s="38">
        <v>157</v>
      </c>
      <c r="K47" s="38">
        <v>685</v>
      </c>
      <c r="L47" s="38">
        <v>365</v>
      </c>
      <c r="M47" s="38">
        <v>802</v>
      </c>
      <c r="N47" s="38">
        <v>395</v>
      </c>
      <c r="O47" s="38">
        <v>1099</v>
      </c>
      <c r="P47" s="38">
        <v>581</v>
      </c>
      <c r="Q47" s="38">
        <v>1087</v>
      </c>
      <c r="R47" s="38">
        <v>618</v>
      </c>
      <c r="S47" s="38">
        <v>201</v>
      </c>
      <c r="T47" s="38">
        <v>133</v>
      </c>
      <c r="U47" s="38">
        <v>2746</v>
      </c>
      <c r="V47" s="38">
        <v>891</v>
      </c>
    </row>
    <row r="48" spans="1:26" s="1" customFormat="1" ht="30" customHeight="1">
      <c r="A48" s="6" t="s">
        <v>45</v>
      </c>
      <c r="B48" s="2"/>
      <c r="C48" s="5">
        <f aca="true" t="shared" si="12" ref="C48:V48">SUM(C49:C56)</f>
        <v>37623</v>
      </c>
      <c r="D48" s="1">
        <f t="shared" si="12"/>
        <v>17203</v>
      </c>
      <c r="E48" s="1">
        <f t="shared" si="12"/>
        <v>22060</v>
      </c>
      <c r="F48" s="1">
        <f t="shared" si="12"/>
        <v>12385</v>
      </c>
      <c r="G48" s="1">
        <f t="shared" si="12"/>
        <v>20639</v>
      </c>
      <c r="H48" s="1">
        <f t="shared" si="12"/>
        <v>11465</v>
      </c>
      <c r="I48" s="1">
        <f t="shared" si="12"/>
        <v>1644</v>
      </c>
      <c r="J48" s="1">
        <f t="shared" si="12"/>
        <v>881</v>
      </c>
      <c r="K48" s="1">
        <f t="shared" si="12"/>
        <v>3507</v>
      </c>
      <c r="L48" s="1">
        <f t="shared" si="12"/>
        <v>1979</v>
      </c>
      <c r="M48" s="1">
        <f t="shared" si="12"/>
        <v>3657</v>
      </c>
      <c r="N48" s="1">
        <f t="shared" si="12"/>
        <v>1954</v>
      </c>
      <c r="O48" s="1">
        <f t="shared" si="12"/>
        <v>5285</v>
      </c>
      <c r="P48" s="1">
        <f t="shared" si="12"/>
        <v>2832</v>
      </c>
      <c r="Q48" s="1">
        <f t="shared" si="12"/>
        <v>6546</v>
      </c>
      <c r="R48" s="1">
        <f t="shared" si="12"/>
        <v>3819</v>
      </c>
      <c r="S48" s="1">
        <f t="shared" si="12"/>
        <v>1421</v>
      </c>
      <c r="T48" s="1">
        <f t="shared" si="12"/>
        <v>920</v>
      </c>
      <c r="U48" s="1">
        <f t="shared" si="12"/>
        <v>15515</v>
      </c>
      <c r="V48" s="1">
        <f t="shared" si="12"/>
        <v>4783</v>
      </c>
      <c r="W48" s="2"/>
      <c r="X48" s="2"/>
      <c r="Y48" s="2"/>
      <c r="Z48" s="2"/>
    </row>
    <row r="49" spans="1:26" s="1" customFormat="1" ht="30" customHeight="1">
      <c r="A49" s="7" t="s">
        <v>46</v>
      </c>
      <c r="B49" s="2"/>
      <c r="C49" s="5">
        <v>2910</v>
      </c>
      <c r="D49" s="1">
        <v>1301</v>
      </c>
      <c r="E49" s="1">
        <v>1608</v>
      </c>
      <c r="F49" s="1">
        <v>933</v>
      </c>
      <c r="G49" s="1">
        <f>SUM(I49,K49,M49,O49,Q49)</f>
        <v>1559</v>
      </c>
      <c r="H49" s="1">
        <f aca="true" t="shared" si="13" ref="H49:H58">SUM(J49,L49,N49,P49,R49)</f>
        <v>895</v>
      </c>
      <c r="I49" s="1">
        <v>39</v>
      </c>
      <c r="J49" s="1">
        <v>24</v>
      </c>
      <c r="K49" s="1">
        <v>124</v>
      </c>
      <c r="L49" s="1">
        <v>78</v>
      </c>
      <c r="M49" s="1">
        <v>216</v>
      </c>
      <c r="N49" s="1">
        <v>112</v>
      </c>
      <c r="O49" s="1">
        <v>438</v>
      </c>
      <c r="P49" s="1">
        <v>243</v>
      </c>
      <c r="Q49" s="1">
        <v>742</v>
      </c>
      <c r="R49" s="1">
        <v>438</v>
      </c>
      <c r="S49" s="1">
        <v>49</v>
      </c>
      <c r="T49" s="1">
        <v>38</v>
      </c>
      <c r="U49" s="1">
        <v>1302</v>
      </c>
      <c r="V49" s="1">
        <v>368</v>
      </c>
      <c r="W49" s="2"/>
      <c r="X49" s="2"/>
      <c r="Y49" s="2"/>
      <c r="Z49" s="2"/>
    </row>
    <row r="50" spans="1:26" s="1" customFormat="1" ht="15.75" customHeight="1">
      <c r="A50" s="7" t="s">
        <v>47</v>
      </c>
      <c r="B50" s="2"/>
      <c r="C50" s="5">
        <v>2887</v>
      </c>
      <c r="D50" s="1">
        <v>1251</v>
      </c>
      <c r="E50" s="1">
        <v>1299</v>
      </c>
      <c r="F50" s="1">
        <v>778</v>
      </c>
      <c r="G50" s="1">
        <f aca="true" t="shared" si="14" ref="G50:G58">SUM(I50,K50,M50,O50,Q50)</f>
        <v>1245</v>
      </c>
      <c r="H50" s="1">
        <f t="shared" si="13"/>
        <v>732</v>
      </c>
      <c r="I50" s="1">
        <v>16</v>
      </c>
      <c r="J50" s="1">
        <v>6</v>
      </c>
      <c r="K50" s="1">
        <v>131</v>
      </c>
      <c r="L50" s="1">
        <v>76</v>
      </c>
      <c r="M50" s="1">
        <v>197</v>
      </c>
      <c r="N50" s="1">
        <v>105</v>
      </c>
      <c r="O50" s="1">
        <v>406</v>
      </c>
      <c r="P50" s="1">
        <v>231</v>
      </c>
      <c r="Q50" s="1">
        <v>495</v>
      </c>
      <c r="R50" s="1">
        <v>314</v>
      </c>
      <c r="S50" s="1">
        <v>54</v>
      </c>
      <c r="T50" s="1">
        <v>46</v>
      </c>
      <c r="U50" s="1">
        <v>1588</v>
      </c>
      <c r="V50" s="1">
        <v>473</v>
      </c>
      <c r="W50" s="2"/>
      <c r="X50" s="2"/>
      <c r="Y50" s="2"/>
      <c r="Z50" s="2"/>
    </row>
    <row r="51" spans="1:26" s="1" customFormat="1" ht="15.75" customHeight="1">
      <c r="A51" s="7" t="s">
        <v>48</v>
      </c>
      <c r="B51" s="2"/>
      <c r="C51" s="5">
        <v>2762</v>
      </c>
      <c r="D51" s="1">
        <v>1283</v>
      </c>
      <c r="E51" s="1">
        <v>1588</v>
      </c>
      <c r="F51" s="1">
        <v>885</v>
      </c>
      <c r="G51" s="1">
        <f t="shared" si="14"/>
        <v>1492</v>
      </c>
      <c r="H51" s="1">
        <f t="shared" si="13"/>
        <v>822</v>
      </c>
      <c r="I51" s="1">
        <v>135</v>
      </c>
      <c r="J51" s="1">
        <v>72</v>
      </c>
      <c r="K51" s="1">
        <v>213</v>
      </c>
      <c r="L51" s="1">
        <v>119</v>
      </c>
      <c r="M51" s="1">
        <v>276</v>
      </c>
      <c r="N51" s="1">
        <v>143</v>
      </c>
      <c r="O51" s="1">
        <v>383</v>
      </c>
      <c r="P51" s="1">
        <v>217</v>
      </c>
      <c r="Q51" s="1">
        <v>485</v>
      </c>
      <c r="R51" s="1">
        <v>271</v>
      </c>
      <c r="S51" s="1">
        <v>96</v>
      </c>
      <c r="T51" s="1">
        <v>63</v>
      </c>
      <c r="U51" s="1">
        <v>1174</v>
      </c>
      <c r="V51" s="1">
        <v>398</v>
      </c>
      <c r="W51" s="2"/>
      <c r="X51" s="2"/>
      <c r="Y51" s="2"/>
      <c r="Z51" s="2"/>
    </row>
    <row r="52" spans="1:26" s="1" customFormat="1" ht="15.75" customHeight="1">
      <c r="A52" s="7" t="s">
        <v>49</v>
      </c>
      <c r="B52" s="2"/>
      <c r="C52" s="5">
        <v>2226</v>
      </c>
      <c r="D52" s="1">
        <v>1072</v>
      </c>
      <c r="E52" s="1">
        <v>1259</v>
      </c>
      <c r="F52" s="1">
        <v>768</v>
      </c>
      <c r="G52" s="1">
        <f t="shared" si="14"/>
        <v>1211</v>
      </c>
      <c r="H52" s="1">
        <f t="shared" si="13"/>
        <v>734</v>
      </c>
      <c r="I52" s="1">
        <v>45</v>
      </c>
      <c r="J52" s="1">
        <v>29</v>
      </c>
      <c r="K52" s="1">
        <v>156</v>
      </c>
      <c r="L52" s="1">
        <v>99</v>
      </c>
      <c r="M52" s="1">
        <v>199</v>
      </c>
      <c r="N52" s="1">
        <v>122</v>
      </c>
      <c r="O52" s="1">
        <v>331</v>
      </c>
      <c r="P52" s="1">
        <v>190</v>
      </c>
      <c r="Q52" s="1">
        <v>480</v>
      </c>
      <c r="R52" s="1">
        <v>294</v>
      </c>
      <c r="S52" s="1">
        <v>48</v>
      </c>
      <c r="T52" s="1">
        <v>34</v>
      </c>
      <c r="U52" s="1">
        <v>966</v>
      </c>
      <c r="V52" s="1">
        <v>303</v>
      </c>
      <c r="W52" s="2"/>
      <c r="X52" s="2"/>
      <c r="Y52" s="2"/>
      <c r="Z52" s="2"/>
    </row>
    <row r="53" spans="1:26" s="1" customFormat="1" ht="15.75" customHeight="1">
      <c r="A53" s="7" t="s">
        <v>50</v>
      </c>
      <c r="B53" s="2"/>
      <c r="C53" s="5">
        <v>5048</v>
      </c>
      <c r="D53" s="1">
        <v>2257</v>
      </c>
      <c r="E53" s="1">
        <v>2974</v>
      </c>
      <c r="F53" s="1">
        <v>1624</v>
      </c>
      <c r="G53" s="1">
        <f t="shared" si="14"/>
        <v>2730</v>
      </c>
      <c r="H53" s="1">
        <f t="shared" si="13"/>
        <v>1482</v>
      </c>
      <c r="I53" s="1">
        <v>221</v>
      </c>
      <c r="J53" s="1">
        <v>120</v>
      </c>
      <c r="K53" s="1">
        <v>437</v>
      </c>
      <c r="L53" s="1">
        <v>248</v>
      </c>
      <c r="M53" s="1">
        <v>501</v>
      </c>
      <c r="N53" s="1">
        <v>247</v>
      </c>
      <c r="O53" s="1">
        <v>644</v>
      </c>
      <c r="P53" s="1">
        <v>343</v>
      </c>
      <c r="Q53" s="1">
        <v>927</v>
      </c>
      <c r="R53" s="1">
        <v>524</v>
      </c>
      <c r="S53" s="1">
        <v>244</v>
      </c>
      <c r="T53" s="1">
        <v>142</v>
      </c>
      <c r="U53" s="1">
        <v>2073</v>
      </c>
      <c r="V53" s="1">
        <v>632</v>
      </c>
      <c r="W53" s="2"/>
      <c r="X53" s="2"/>
      <c r="Y53" s="2"/>
      <c r="Z53" s="2"/>
    </row>
    <row r="54" spans="1:26" s="1" customFormat="1" ht="15.75" customHeight="1">
      <c r="A54" s="7" t="s">
        <v>51</v>
      </c>
      <c r="B54" s="2"/>
      <c r="C54" s="5">
        <v>4634</v>
      </c>
      <c r="D54" s="1">
        <v>2162</v>
      </c>
      <c r="E54" s="1">
        <v>2691</v>
      </c>
      <c r="F54" s="1">
        <v>1490</v>
      </c>
      <c r="G54" s="1">
        <f>SUM(I54,K54,M54,O54,Q54)</f>
        <v>2488</v>
      </c>
      <c r="H54" s="1">
        <f t="shared" si="13"/>
        <v>1349</v>
      </c>
      <c r="I54" s="1">
        <v>239</v>
      </c>
      <c r="J54" s="1">
        <v>139</v>
      </c>
      <c r="K54" s="1">
        <v>423</v>
      </c>
      <c r="L54" s="1">
        <v>249</v>
      </c>
      <c r="M54" s="1">
        <v>439</v>
      </c>
      <c r="N54" s="1">
        <v>218</v>
      </c>
      <c r="O54" s="1">
        <v>621</v>
      </c>
      <c r="P54" s="1">
        <v>320</v>
      </c>
      <c r="Q54" s="1">
        <v>766</v>
      </c>
      <c r="R54" s="1">
        <v>423</v>
      </c>
      <c r="S54" s="1">
        <v>203</v>
      </c>
      <c r="T54" s="1">
        <v>141</v>
      </c>
      <c r="U54" s="1">
        <v>1935</v>
      </c>
      <c r="V54" s="1">
        <v>665</v>
      </c>
      <c r="W54" s="2"/>
      <c r="X54" s="2"/>
      <c r="Y54" s="2"/>
      <c r="Z54" s="2"/>
    </row>
    <row r="55" spans="1:26" s="1" customFormat="1" ht="15.75" customHeight="1">
      <c r="A55" s="7" t="s">
        <v>52</v>
      </c>
      <c r="B55" s="2"/>
      <c r="C55" s="5">
        <v>5886</v>
      </c>
      <c r="D55" s="1">
        <v>2761</v>
      </c>
      <c r="E55" s="1">
        <v>3652</v>
      </c>
      <c r="F55" s="1">
        <v>2079</v>
      </c>
      <c r="G55" s="1">
        <f t="shared" si="14"/>
        <v>3430</v>
      </c>
      <c r="H55" s="1">
        <f t="shared" si="13"/>
        <v>1938</v>
      </c>
      <c r="I55" s="1">
        <v>397</v>
      </c>
      <c r="J55" s="1">
        <v>234</v>
      </c>
      <c r="K55" s="1">
        <v>666</v>
      </c>
      <c r="L55" s="1">
        <v>382</v>
      </c>
      <c r="M55" s="1">
        <v>581</v>
      </c>
      <c r="N55" s="1">
        <v>314</v>
      </c>
      <c r="O55" s="1">
        <v>875</v>
      </c>
      <c r="P55" s="1">
        <v>468</v>
      </c>
      <c r="Q55" s="1">
        <v>911</v>
      </c>
      <c r="R55" s="1">
        <v>540</v>
      </c>
      <c r="S55" s="1">
        <v>222</v>
      </c>
      <c r="T55" s="1">
        <v>141</v>
      </c>
      <c r="U55" s="1">
        <v>2228</v>
      </c>
      <c r="V55" s="1">
        <v>680</v>
      </c>
      <c r="W55" s="2"/>
      <c r="X55" s="2"/>
      <c r="Y55" s="2"/>
      <c r="Z55" s="2"/>
    </row>
    <row r="56" spans="1:26" s="1" customFormat="1" ht="15.75" customHeight="1">
      <c r="A56" s="7" t="s">
        <v>53</v>
      </c>
      <c r="B56" s="2"/>
      <c r="C56" s="5">
        <v>11270</v>
      </c>
      <c r="D56" s="1">
        <v>5116</v>
      </c>
      <c r="E56" s="1">
        <v>6989</v>
      </c>
      <c r="F56" s="1">
        <v>3828</v>
      </c>
      <c r="G56" s="1">
        <f t="shared" si="14"/>
        <v>6484</v>
      </c>
      <c r="H56" s="1">
        <f t="shared" si="13"/>
        <v>3513</v>
      </c>
      <c r="I56" s="1">
        <v>552</v>
      </c>
      <c r="J56" s="1">
        <v>257</v>
      </c>
      <c r="K56" s="1">
        <v>1357</v>
      </c>
      <c r="L56" s="1">
        <v>728</v>
      </c>
      <c r="M56" s="1">
        <v>1248</v>
      </c>
      <c r="N56" s="1">
        <v>693</v>
      </c>
      <c r="O56" s="1">
        <v>1587</v>
      </c>
      <c r="P56" s="1">
        <v>820</v>
      </c>
      <c r="Q56" s="1">
        <v>1740</v>
      </c>
      <c r="R56" s="1">
        <v>1015</v>
      </c>
      <c r="S56" s="1">
        <v>505</v>
      </c>
      <c r="T56" s="1">
        <v>315</v>
      </c>
      <c r="U56" s="1">
        <v>4249</v>
      </c>
      <c r="V56" s="1">
        <v>1264</v>
      </c>
      <c r="W56" s="2"/>
      <c r="X56" s="2"/>
      <c r="Y56" s="2"/>
      <c r="Z56" s="2"/>
    </row>
    <row r="57" spans="1:26" s="1" customFormat="1" ht="30" customHeight="1">
      <c r="A57" s="6" t="s">
        <v>54</v>
      </c>
      <c r="B57" s="2"/>
      <c r="C57" s="5">
        <f aca="true" t="shared" si="15" ref="C57:V57">SUM(C58)</f>
        <v>21325</v>
      </c>
      <c r="D57" s="3">
        <f t="shared" si="15"/>
        <v>9778</v>
      </c>
      <c r="E57" s="3">
        <f t="shared" si="15"/>
        <v>10516</v>
      </c>
      <c r="F57" s="3">
        <f t="shared" si="15"/>
        <v>6316</v>
      </c>
      <c r="G57" s="3">
        <f t="shared" si="15"/>
        <v>9644</v>
      </c>
      <c r="H57" s="3">
        <f t="shared" si="15"/>
        <v>5656</v>
      </c>
      <c r="I57" s="3">
        <f t="shared" si="15"/>
        <v>448</v>
      </c>
      <c r="J57" s="3">
        <f t="shared" si="15"/>
        <v>213</v>
      </c>
      <c r="K57" s="3">
        <f t="shared" si="15"/>
        <v>1498</v>
      </c>
      <c r="L57" s="3">
        <f t="shared" si="15"/>
        <v>881</v>
      </c>
      <c r="M57" s="3">
        <f t="shared" si="15"/>
        <v>2236</v>
      </c>
      <c r="N57" s="3">
        <f t="shared" si="15"/>
        <v>1279</v>
      </c>
      <c r="O57" s="3">
        <f t="shared" si="15"/>
        <v>2912</v>
      </c>
      <c r="P57" s="3">
        <f t="shared" si="15"/>
        <v>1706</v>
      </c>
      <c r="Q57" s="3">
        <f t="shared" si="15"/>
        <v>2550</v>
      </c>
      <c r="R57" s="3">
        <f t="shared" si="15"/>
        <v>1577</v>
      </c>
      <c r="S57" s="3">
        <f t="shared" si="15"/>
        <v>872</v>
      </c>
      <c r="T57" s="3">
        <f t="shared" si="15"/>
        <v>660</v>
      </c>
      <c r="U57" s="3">
        <f t="shared" si="15"/>
        <v>10809</v>
      </c>
      <c r="V57" s="3">
        <f t="shared" si="15"/>
        <v>3462</v>
      </c>
      <c r="W57" s="2"/>
      <c r="X57" s="2"/>
      <c r="Y57" s="2"/>
      <c r="Z57" s="2"/>
    </row>
    <row r="58" spans="1:26" s="1" customFormat="1" ht="30" customHeight="1" thickBot="1">
      <c r="A58" s="31" t="s">
        <v>71</v>
      </c>
      <c r="B58" s="4"/>
      <c r="C58" s="32">
        <v>21325</v>
      </c>
      <c r="D58" s="33">
        <v>9778</v>
      </c>
      <c r="E58" s="33">
        <v>10516</v>
      </c>
      <c r="F58" s="33">
        <v>6316</v>
      </c>
      <c r="G58" s="33">
        <f t="shared" si="14"/>
        <v>9644</v>
      </c>
      <c r="H58" s="33">
        <f t="shared" si="13"/>
        <v>5656</v>
      </c>
      <c r="I58" s="33">
        <v>448</v>
      </c>
      <c r="J58" s="33">
        <v>213</v>
      </c>
      <c r="K58" s="33">
        <v>1498</v>
      </c>
      <c r="L58" s="33">
        <v>881</v>
      </c>
      <c r="M58" s="33">
        <v>2236</v>
      </c>
      <c r="N58" s="33">
        <v>1279</v>
      </c>
      <c r="O58" s="33">
        <v>2912</v>
      </c>
      <c r="P58" s="33">
        <v>1706</v>
      </c>
      <c r="Q58" s="33">
        <v>2550</v>
      </c>
      <c r="R58" s="33">
        <v>1577</v>
      </c>
      <c r="S58" s="33">
        <v>872</v>
      </c>
      <c r="T58" s="33">
        <v>660</v>
      </c>
      <c r="U58" s="33">
        <v>10809</v>
      </c>
      <c r="V58" s="33">
        <v>3462</v>
      </c>
      <c r="W58" s="2"/>
      <c r="X58" s="2"/>
      <c r="Y58" s="2"/>
      <c r="Z58" s="2"/>
    </row>
    <row r="59" spans="1:26" s="1" customFormat="1" ht="15.75" customHeight="1">
      <c r="A59" s="1" t="s">
        <v>63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" t="s">
        <v>64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s="1" customFormat="1" ht="16.5" customHeight="1">
      <c r="A60" s="1" t="s">
        <v>62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4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2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s="25" customFormat="1" ht="14.25" customHeight="1">
      <c r="A63" s="2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24"/>
      <c r="X63" s="24"/>
    </row>
    <row r="64" spans="1:24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6" ht="1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34"/>
      <c r="X66" s="34"/>
      <c r="Y66" s="26"/>
      <c r="Z66" s="26"/>
    </row>
    <row r="67" spans="1:24" ht="14.25">
      <c r="A67" s="1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15"/>
      <c r="X67" s="15"/>
    </row>
  </sheetData>
  <mergeCells count="17">
    <mergeCell ref="U3:V4"/>
    <mergeCell ref="U5:U6"/>
    <mergeCell ref="V5:V6"/>
    <mergeCell ref="C5:C6"/>
    <mergeCell ref="D5:D6"/>
    <mergeCell ref="E5:E6"/>
    <mergeCell ref="E4:F4"/>
    <mergeCell ref="G5:H5"/>
    <mergeCell ref="I5:J5"/>
    <mergeCell ref="K5:L5"/>
    <mergeCell ref="A3:A6"/>
    <mergeCell ref="F5:F6"/>
    <mergeCell ref="C3:D4"/>
    <mergeCell ref="S4:T5"/>
    <mergeCell ref="M5:N5"/>
    <mergeCell ref="O5:P5"/>
    <mergeCell ref="Q5:R5"/>
  </mergeCells>
  <printOptions/>
  <pageMargins left="0.3937007874015748" right="0.3937007874015748" top="0.3937007874015748" bottom="0" header="0.5118110236220472" footer="0.3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2007-10-11T23:46:52Z</cp:lastPrinted>
  <dcterms:created xsi:type="dcterms:W3CDTF">2007-07-20T01:17:06Z</dcterms:created>
  <dcterms:modified xsi:type="dcterms:W3CDTF">2007-11-30T06:31:53Z</dcterms:modified>
  <cp:category/>
  <cp:version/>
  <cp:contentType/>
  <cp:contentStatus/>
</cp:coreProperties>
</file>