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都道府県現況指標1" sheetId="1" r:id="rId1"/>
    <sheet name="都道府県現況指標2" sheetId="2" r:id="rId2"/>
    <sheet name="都道府県現況指標3" sheetId="3" r:id="rId3"/>
    <sheet name="都道府県現況指標4" sheetId="4" r:id="rId4"/>
    <sheet name="都道府県現況指標5" sheetId="5" r:id="rId5"/>
    <sheet name="都道府県現況指標6" sheetId="6" r:id="rId6"/>
  </sheets>
  <definedNames>
    <definedName name="_xlnm.Print_Area" localSheetId="0">'都道府県現況指標1'!$A$1:$Y$60</definedName>
    <definedName name="_xlnm.Print_Area" localSheetId="1">'都道府県現況指標2'!$A$1:$V$59</definedName>
    <definedName name="_xlnm.Print_Area" localSheetId="2">'都道府県現況指標3'!$A$1:$T$60</definedName>
    <definedName name="_xlnm.Print_Area" localSheetId="3">'都道府県現況指標4'!$A$1:$V$58</definedName>
    <definedName name="_xlnm.Print_Area" localSheetId="4">'都道府県現況指標5'!$A$1:$Q$59</definedName>
    <definedName name="_xlnm.Print_Area" localSheetId="5">'都道府県現況指標6'!$A$1:$V$58</definedName>
  </definedNames>
  <calcPr fullCalcOnLoad="1"/>
</workbook>
</file>

<file path=xl/sharedStrings.xml><?xml version="1.0" encoding="utf-8"?>
<sst xmlns="http://schemas.openxmlformats.org/spreadsheetml/2006/main" count="1009" uniqueCount="595">
  <si>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</si>
  <si>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</si>
  <si>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</si>
  <si>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</si>
  <si>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</si>
  <si>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</si>
  <si>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</si>
  <si>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</si>
  <si>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</si>
  <si>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</si>
  <si>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</si>
  <si>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</si>
  <si>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</si>
  <si>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</si>
  <si>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人</t>
  </si>
  <si>
    <t>㎡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</si>
  <si>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</si>
  <si>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</si>
  <si>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</si>
  <si>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</si>
  <si>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</si>
  <si>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</si>
  <si>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</si>
  <si>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</si>
  <si>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</si>
  <si>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</si>
  <si>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</si>
  <si>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</si>
  <si>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</si>
  <si>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</si>
  <si>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</si>
  <si>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</si>
  <si>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</si>
  <si>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</si>
  <si>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</si>
  <si>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</si>
  <si>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</si>
  <si>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</si>
  <si>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</si>
  <si>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</si>
  <si>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</si>
  <si>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</si>
  <si>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</si>
  <si>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</si>
  <si>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</si>
  <si>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</si>
  <si>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</si>
  <si>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</si>
  <si>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</si>
  <si>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</si>
  <si>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</si>
  <si>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</si>
  <si>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</si>
  <si>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</si>
  <si>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</si>
  <si>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</si>
  <si>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</si>
  <si>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</si>
  <si>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</si>
  <si>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</si>
  <si>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</si>
  <si>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</si>
  <si>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</si>
  <si>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</si>
  <si>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</si>
  <si>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</si>
  <si>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 xml:space="preserve">                        １      都          道          府          県</t>
  </si>
  <si>
    <t>住宅に
住む
一般世帯</t>
  </si>
  <si>
    <t>人口総数</t>
  </si>
  <si>
    <t>人</t>
  </si>
  <si>
    <t>1世帯当たり人員</t>
  </si>
  <si>
    <t>ｋ㎡</t>
  </si>
  <si>
    <t xml:space="preserve">   現         況         指         標　　(1)</t>
  </si>
  <si>
    <t>北海道</t>
  </si>
  <si>
    <t>神奈川</t>
  </si>
  <si>
    <t>和歌山</t>
  </si>
  <si>
    <t>鹿児島</t>
  </si>
  <si>
    <t>都道  　府県</t>
  </si>
  <si>
    <t>1）総 面 積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</si>
  <si>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</si>
  <si>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</si>
  <si>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</si>
  <si>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</si>
  <si>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</si>
  <si>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</si>
  <si>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</si>
  <si>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</si>
  <si>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</si>
  <si>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</si>
  <si>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</si>
  <si>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</si>
  <si>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</si>
  <si>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</si>
  <si>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</si>
  <si>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</si>
  <si>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</si>
  <si>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</si>
  <si>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</si>
  <si>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</si>
  <si>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</si>
  <si>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</si>
  <si>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</si>
  <si>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</si>
  <si>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</si>
  <si>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</si>
  <si>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</si>
  <si>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</si>
  <si>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</si>
  <si>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</si>
  <si>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</si>
  <si>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</si>
  <si>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</si>
  <si>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</si>
  <si>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</si>
  <si>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</si>
  <si>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</si>
  <si>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</si>
  <si>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</si>
  <si>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</si>
  <si>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</si>
  <si>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</si>
  <si>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</si>
  <si>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</si>
  <si>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</si>
  <si>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0～14歳</t>
  </si>
  <si>
    <t>平成 22 年　10 月　1 日</t>
  </si>
  <si>
    <t>世帯</t>
  </si>
  <si>
    <t>…</t>
  </si>
  <si>
    <t>1)全国には、都県にまたがる境界未定地域 12,833.85k㎡を含む。</t>
  </si>
  <si>
    <t>2)人口</t>
  </si>
  <si>
    <t>3)人口密度     (1ｋ㎡当たり)</t>
  </si>
  <si>
    <t>年齢（3区分）別人口</t>
  </si>
  <si>
    <t>2)男、女の計と総数は千人未満四捨五入をしているため、一致しないこともある。</t>
  </si>
  <si>
    <t>都県にまたがる境界未定地域</t>
  </si>
  <si>
    <t>千人</t>
  </si>
  <si>
    <t>就業者数（15歳以上）</t>
  </si>
  <si>
    <t>4)総数</t>
  </si>
  <si>
    <t xml:space="preserve"> 4)分類不能の産業を含む。</t>
  </si>
  <si>
    <t>5）平成22年国勢調査から数値が得られなくなった。</t>
  </si>
  <si>
    <t>5)1世帯当た
り延べ面積</t>
  </si>
  <si>
    <t>労働力率</t>
  </si>
  <si>
    <t>千  世  帯</t>
  </si>
  <si>
    <t>総務省統計局ホームページ　　　　　　　　　（国勢調査報告）　</t>
  </si>
  <si>
    <t xml:space="preserve"> 人</t>
  </si>
  <si>
    <t>％</t>
  </si>
  <si>
    <t>総務省統計局ホームページ（国勢調査報告）</t>
  </si>
  <si>
    <t>3)北方四島 5,036.14k㎡、竹島 0.21k㎡を除いて計算した。</t>
  </si>
  <si>
    <t>国土地理院 ホームページ  (全国都道府県市区町村別面積調)</t>
  </si>
  <si>
    <t>　総務省統計局ホームページ（人口推計）　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</si>
  <si>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</si>
  <si>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</si>
  <si>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</si>
  <si>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</si>
  <si>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</si>
  <si>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</si>
  <si>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</si>
  <si>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</si>
  <si>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>順位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</si>
  <si>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</si>
  <si>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</si>
  <si>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</si>
  <si>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</si>
  <si>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</si>
  <si>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</si>
  <si>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</si>
  <si>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</si>
  <si>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</si>
  <si>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</si>
  <si>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</si>
  <si>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</si>
  <si>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</si>
  <si>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</si>
  <si>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</si>
  <si>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</si>
  <si>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</si>
  <si>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</si>
  <si>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</si>
  <si>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</si>
  <si>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</si>
  <si>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</si>
  <si>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</si>
  <si>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</si>
  <si>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</si>
  <si>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</si>
  <si>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</si>
  <si>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</si>
  <si>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</si>
  <si>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</si>
  <si>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</si>
  <si>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</si>
  <si>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</si>
  <si>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</si>
  <si>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</si>
  <si>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</si>
  <si>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</si>
  <si>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</si>
  <si>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</si>
  <si>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</si>
  <si>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</si>
  <si>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</si>
  <si>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</si>
  <si>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</si>
  <si>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</si>
  <si>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</si>
  <si>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</si>
  <si>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 xml:space="preserve">             １      都         道         府         県</t>
  </si>
  <si>
    <t xml:space="preserve">   現         況         指         標　　(2)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</si>
  <si>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</si>
  <si>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</si>
  <si>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</si>
  <si>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</si>
  <si>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</si>
  <si>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</si>
  <si>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</si>
  <si>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</si>
  <si>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</si>
  <si>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r>
      <t>転入超過数</t>
    </r>
    <r>
      <rPr>
        <sz val="11"/>
        <rFont val="ＭＳ 明朝"/>
        <family val="1"/>
      </rPr>
      <t>　　　　</t>
    </r>
    <r>
      <rPr>
        <sz val="10"/>
        <rFont val="ＭＳ 明朝"/>
        <family val="1"/>
      </rPr>
      <t>（△は転出超過）</t>
    </r>
  </si>
  <si>
    <t>総数</t>
  </si>
  <si>
    <t>第１次産業</t>
  </si>
  <si>
    <t>第３次産業</t>
  </si>
  <si>
    <t>調   査   年</t>
  </si>
  <si>
    <t>平成　23　年</t>
  </si>
  <si>
    <t>平成 21 年　7 月　1 日</t>
  </si>
  <si>
    <t>単         位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</si>
  <si>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</si>
  <si>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</si>
  <si>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</si>
  <si>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</si>
  <si>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</si>
  <si>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</si>
  <si>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</si>
  <si>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</si>
  <si>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</si>
  <si>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</si>
  <si>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</si>
  <si>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</si>
  <si>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</si>
  <si>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</si>
  <si>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</si>
  <si>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</si>
  <si>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</si>
  <si>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</si>
  <si>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</si>
  <si>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</si>
  <si>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</si>
  <si>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</si>
  <si>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</si>
  <si>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</si>
  <si>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</si>
  <si>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</si>
  <si>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</si>
  <si>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</si>
  <si>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</si>
  <si>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</si>
  <si>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</si>
  <si>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</si>
  <si>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</si>
  <si>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</si>
  <si>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</si>
  <si>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</si>
  <si>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</si>
  <si>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</si>
  <si>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</si>
  <si>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</si>
  <si>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</si>
  <si>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</si>
  <si>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</si>
  <si>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</si>
  <si>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</si>
  <si>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</si>
  <si>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</si>
  <si>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厚生労働省ホームページ（人口動態統計）</t>
  </si>
  <si>
    <t>総務省統計局ホームページ                   　　　（住民基本台帳人口移動報告年報）</t>
  </si>
  <si>
    <t>総務省統計局ホームページ （経済センサス基礎調査）</t>
  </si>
  <si>
    <t>1)全国の数には住所地外国の 122人を含む。2)全国の数には住所地外国の195人･不詳の2,298人を含む。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</si>
  <si>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</si>
  <si>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</si>
  <si>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</si>
  <si>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</si>
  <si>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</si>
  <si>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</si>
  <si>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</si>
  <si>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</si>
  <si>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稲</t>
  </si>
  <si>
    <t>麦類</t>
  </si>
  <si>
    <t>第1種</t>
  </si>
  <si>
    <t>第2種</t>
  </si>
  <si>
    <t>平成 22 年　2 月　1 日</t>
  </si>
  <si>
    <t>平成 22 年　7 月　15 日</t>
  </si>
  <si>
    <t>平成　22　年　産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</si>
  <si>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</si>
  <si>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</si>
  <si>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</si>
  <si>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</si>
  <si>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</si>
  <si>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</si>
  <si>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</si>
  <si>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</si>
  <si>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</si>
  <si>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</si>
  <si>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</si>
  <si>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</si>
  <si>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</si>
  <si>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</si>
  <si>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</si>
  <si>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</si>
  <si>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</si>
  <si>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</si>
  <si>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</si>
  <si>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</si>
  <si>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</si>
  <si>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</si>
  <si>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</si>
  <si>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</si>
  <si>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</si>
  <si>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</si>
  <si>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</si>
  <si>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</si>
  <si>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</si>
  <si>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</si>
  <si>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</si>
  <si>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</si>
  <si>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</si>
  <si>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 xml:space="preserve">  χ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</si>
  <si>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</si>
  <si>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</si>
  <si>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</si>
  <si>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</si>
  <si>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</si>
  <si>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</si>
  <si>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</si>
  <si>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</si>
  <si>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</si>
  <si>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</si>
  <si>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</si>
  <si>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</si>
  <si>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</si>
  <si>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</si>
  <si>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</si>
  <si>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</si>
  <si>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</si>
  <si>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</si>
  <si>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</si>
  <si>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農林水産省（2010年世界農林業センサス農林業経営体調査報告書）</t>
  </si>
  <si>
    <t>農　　林　　水　　産　　省　　　　　　　　　　　　　　　　　　　　　　　　（2010年 世界農林業センサス　　　　　　　　　　　 　農林業経営体調査報告書）</t>
  </si>
  <si>
    <t>農　　林　　水　　産　　省　（ 農 林 水 産 省 統 計 表 ）</t>
  </si>
  <si>
    <t>１      都         道         府         県</t>
  </si>
  <si>
    <t xml:space="preserve">    現       況       指       標　　(3)</t>
  </si>
  <si>
    <t xml:space="preserve"> 農 家 人 口 （販売農家）</t>
  </si>
  <si>
    <t>都道府県</t>
  </si>
  <si>
    <t>総   数</t>
  </si>
  <si>
    <t>田</t>
  </si>
  <si>
    <t>畑</t>
  </si>
  <si>
    <t>平成 22 年　2 月　1 日</t>
  </si>
  <si>
    <t>単　　位</t>
  </si>
  <si>
    <t>全       国</t>
  </si>
  <si>
    <t>全 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</si>
  <si>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</si>
  <si>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</si>
  <si>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</si>
  <si>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</si>
  <si>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</si>
  <si>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</si>
  <si>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</si>
  <si>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</si>
  <si>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</si>
  <si>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</si>
  <si>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</si>
  <si>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</si>
  <si>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</si>
  <si>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</si>
  <si>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</si>
  <si>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</si>
  <si>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</si>
  <si>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</si>
  <si>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</si>
  <si>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</si>
  <si>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</si>
  <si>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</si>
  <si>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</si>
  <si>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</si>
  <si>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</si>
  <si>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</si>
  <si>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</si>
  <si>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</si>
  <si>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</si>
  <si>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</si>
  <si>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</si>
  <si>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</si>
  <si>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</si>
  <si>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</si>
  <si>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</si>
  <si>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</si>
  <si>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</si>
  <si>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</si>
  <si>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</si>
  <si>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</si>
  <si>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</si>
  <si>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</si>
  <si>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</si>
  <si>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</si>
  <si>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</si>
  <si>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</si>
  <si>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</si>
  <si>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1) 自給的農家数を含む。  自給的農家数＝総農家数－農家数（販売農家）</t>
  </si>
  <si>
    <t>農業産出額（実額）</t>
  </si>
  <si>
    <t>海面漁業　　　　　　就業者数</t>
  </si>
  <si>
    <t>海面漁業保有漁船隻数</t>
  </si>
  <si>
    <t>製造業(従業者4人以上の事業所について）</t>
  </si>
  <si>
    <t>水道普及率</t>
  </si>
  <si>
    <t>放送受信契約数</t>
  </si>
  <si>
    <t>＃耕種</t>
  </si>
  <si>
    <t>事業所数</t>
  </si>
  <si>
    <t>製造品
出荷額等</t>
  </si>
  <si>
    <t>平成　21　年</t>
  </si>
  <si>
    <t>平成　22　年</t>
  </si>
  <si>
    <t>平成　22　年</t>
  </si>
  <si>
    <t>平22.12.31</t>
  </si>
  <si>
    <t>平成22年</t>
  </si>
  <si>
    <t>平成 22 年</t>
  </si>
  <si>
    <t>平23.3.31</t>
  </si>
  <si>
    <t>平22.4.1</t>
  </si>
  <si>
    <t>平24.3.31</t>
  </si>
  <si>
    <t>億     円</t>
  </si>
  <si>
    <t>経営体</t>
  </si>
  <si>
    <t>隻</t>
  </si>
  <si>
    <t>億円</t>
  </si>
  <si>
    <t>事業所</t>
  </si>
  <si>
    <t>百万円</t>
  </si>
  <si>
    <t>％</t>
  </si>
  <si>
    <t>㎞</t>
  </si>
  <si>
    <t>両</t>
  </si>
  <si>
    <t>－</t>
  </si>
  <si>
    <t xml:space="preserve">農林水産省 (生産農業所得統計）            </t>
  </si>
  <si>
    <t>農林水産省　　　（ 農林水産省     統計表 ）</t>
  </si>
  <si>
    <t>農林水産省  ホームページ</t>
  </si>
  <si>
    <t>経済産業省（工業統計表）</t>
  </si>
  <si>
    <t>厚生労働省　　健康局水道課　　ホームページ</t>
  </si>
  <si>
    <t>自動車検査登録情報協会ホームページ  (保有台数統計データ)</t>
  </si>
  <si>
    <t>日本放送協会ホームページ</t>
  </si>
  <si>
    <t>1)年間の海上作業日数が30日未満の経営体は含まない。</t>
  </si>
  <si>
    <t xml:space="preserve">                 １      都       道       府       県</t>
  </si>
  <si>
    <t xml:space="preserve">    現       況       指       標　　(4)</t>
  </si>
  <si>
    <t>1)海面漁業
経営体数</t>
  </si>
  <si>
    <t>海面漁業漁獲量</t>
  </si>
  <si>
    <t>海面漁業　　　　　　　　　　　　　　　生産額</t>
  </si>
  <si>
    <t>着工新設
住宅戸数</t>
  </si>
  <si>
    <t>道路実延長
（一般道路）</t>
  </si>
  <si>
    <t>自動車
保有車両数</t>
  </si>
  <si>
    <t>都道府県</t>
  </si>
  <si>
    <t>総数</t>
  </si>
  <si>
    <t>調   査   年</t>
  </si>
  <si>
    <t>平成　21　年</t>
  </si>
  <si>
    <t>単  　   　位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</si>
  <si>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</si>
  <si>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</si>
  <si>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</si>
  <si>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</si>
  <si>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</si>
  <si>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</si>
  <si>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</si>
  <si>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</si>
  <si>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</si>
  <si>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-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</si>
  <si>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</si>
  <si>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</si>
  <si>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</si>
  <si>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</si>
  <si>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</si>
  <si>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</si>
  <si>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</si>
  <si>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</si>
  <si>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</si>
  <si>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</si>
  <si>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</si>
  <si>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</si>
  <si>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</si>
  <si>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</si>
  <si>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</si>
  <si>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</si>
  <si>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</si>
  <si>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</si>
  <si>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</si>
  <si>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</si>
  <si>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</si>
  <si>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</si>
  <si>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</si>
  <si>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</si>
  <si>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</si>
  <si>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</si>
  <si>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</si>
  <si>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</si>
  <si>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</si>
  <si>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</si>
  <si>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</si>
  <si>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</si>
  <si>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</si>
  <si>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</si>
  <si>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</si>
  <si>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</si>
  <si>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</si>
  <si>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</si>
  <si>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</si>
  <si>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r>
      <t>農林水産省　</t>
    </r>
    <r>
      <rPr>
        <sz val="11"/>
        <rFont val="ＭＳ 明朝"/>
        <family val="1"/>
      </rPr>
      <t>（</t>
    </r>
    <r>
      <rPr>
        <sz val="12"/>
        <rFont val="ＭＳ 明朝"/>
        <family val="1"/>
      </rPr>
      <t>2008年漁業センサス</t>
    </r>
    <r>
      <rPr>
        <sz val="11"/>
        <rFont val="ＭＳ 明朝"/>
        <family val="1"/>
      </rPr>
      <t>）</t>
    </r>
  </si>
  <si>
    <r>
      <t>国土交通省 　　　</t>
    </r>
    <r>
      <rPr>
        <sz val="10"/>
        <rFont val="ＭＳ 明朝"/>
        <family val="1"/>
      </rPr>
      <t>(建築統計年報)</t>
    </r>
  </si>
  <si>
    <r>
      <t>国土交通省  ホームページ　</t>
    </r>
    <r>
      <rPr>
        <sz val="10"/>
        <rFont val="ＭＳ 明朝"/>
        <family val="1"/>
      </rPr>
      <t>(道路統計年報)　</t>
    </r>
  </si>
  <si>
    <t>1)商　　  業 （ 卸売業・小売業 ）</t>
  </si>
  <si>
    <t>3)消費者物価
地域差指数
(51市平均=100)</t>
  </si>
  <si>
    <t>常用労働者1人平均月間現金給与総額(事業所規模     30人以上）</t>
  </si>
  <si>
    <t>病院数</t>
  </si>
  <si>
    <t>事業所数</t>
  </si>
  <si>
    <t>年間商品販売額</t>
  </si>
  <si>
    <t>平成 19 年　6 月　1 日</t>
  </si>
  <si>
    <t>平成 23 年平均</t>
  </si>
  <si>
    <t>平成 22 年平均</t>
  </si>
  <si>
    <t>平成 21 年度</t>
  </si>
  <si>
    <t>平成 22 年度</t>
  </si>
  <si>
    <t>平成 22 年　10 月　1 日</t>
  </si>
  <si>
    <t>平成22年12月31日</t>
  </si>
  <si>
    <t>事 業 所</t>
  </si>
  <si>
    <t>百万円</t>
  </si>
  <si>
    <t>円</t>
  </si>
  <si>
    <t>千円</t>
  </si>
  <si>
    <t>施　設</t>
  </si>
  <si>
    <t>　県 統 計 課（長 崎 県 の 商 業）</t>
  </si>
  <si>
    <t>総務省統計局　　　ホームページ                    (家計調査年報)</t>
  </si>
  <si>
    <t>総務省統計局ホームページ(消費者物価指数年報)</t>
  </si>
  <si>
    <t>厚生労働省    (毎月勤労統計    調査年報)</t>
  </si>
  <si>
    <t>内閣府経済社会総合研究所(県民経済計算年報等）</t>
  </si>
  <si>
    <t>厚生労働省ホームページ（社会福祉行政業務報告）</t>
  </si>
  <si>
    <t>厚生労働省ホームページ                          (医療施設調査)</t>
  </si>
  <si>
    <t>厚生労働省ホームページ　　　　　　　　(医師・歯科医師・薬剤師調査)</t>
  </si>
  <si>
    <t>1) 長崎県の数値は本県独自集計の数値に修正し、全国合計値も修正した。2) 各都道府県庁所在市についてである。二人以上</t>
  </si>
  <si>
    <t xml:space="preserve"> 3) 全国は国民所得である。</t>
  </si>
  <si>
    <t>4) 従業地による。（その他の業務に従事する者及び無職の者を含む。この場合、従業地</t>
  </si>
  <si>
    <t>　 の世帯のうち勤労者世帯。3) 51市とは都道府県庁所在市（東京都については東京都区部）及び政令指定都市（川崎市、浜</t>
  </si>
  <si>
    <t>　 は、住所地で計上している。）</t>
  </si>
  <si>
    <t>　 松市、堺市及び北九州市）のことである。持家の帰属家賃を除く総合。</t>
  </si>
  <si>
    <t xml:space="preserve">         １      都        道        府        県</t>
  </si>
  <si>
    <t xml:space="preserve">  　　現        況        指        標　　(5)</t>
  </si>
  <si>
    <r>
      <t>2)家計支出（</t>
    </r>
    <r>
      <rPr>
        <sz val="11"/>
        <rFont val="ＭＳ 明朝"/>
        <family val="1"/>
      </rPr>
      <t>勤労者世帯１か月１世帯当たり実支出）</t>
    </r>
  </si>
  <si>
    <t>3) １人当たり
県民所得</t>
  </si>
  <si>
    <t>生活保護１か月
平均実人員</t>
  </si>
  <si>
    <t>一般診療所数</t>
  </si>
  <si>
    <t>4)医師数</t>
  </si>
  <si>
    <t>4)歯科
医師数</t>
  </si>
  <si>
    <t>都道府県</t>
  </si>
  <si>
    <t>H18.4.1～H19.3.31</t>
  </si>
  <si>
    <t>単　　位</t>
  </si>
  <si>
    <t>全　　国</t>
  </si>
  <si>
    <t>栃   木</t>
  </si>
  <si>
    <t>群   馬</t>
  </si>
  <si>
    <t>埼   玉</t>
  </si>
  <si>
    <t>資　　料</t>
  </si>
  <si>
    <t>小学校</t>
  </si>
  <si>
    <t>中学校</t>
  </si>
  <si>
    <t>学校数</t>
  </si>
  <si>
    <t>児童数</t>
  </si>
  <si>
    <t>生徒数</t>
  </si>
  <si>
    <t>＃地方税</t>
  </si>
  <si>
    <t>＃地方交付税</t>
  </si>
  <si>
    <t>＃国庫支出金</t>
  </si>
  <si>
    <t>＃地方債</t>
  </si>
  <si>
    <t>平成　22　年度</t>
  </si>
  <si>
    <t>平成　22　年度</t>
  </si>
  <si>
    <t>平23.9.2</t>
  </si>
  <si>
    <t>平成 23 年　5 月　1 日</t>
  </si>
  <si>
    <t>平成 23 年</t>
  </si>
  <si>
    <t>100    万    円</t>
  </si>
  <si>
    <t>校</t>
  </si>
  <si>
    <t>件</t>
  </si>
  <si>
    <t>北海道</t>
  </si>
  <si>
    <t>青 　森</t>
  </si>
  <si>
    <t>総務省自治行政局ホームページ　　　（報道資料）</t>
  </si>
  <si>
    <t>文  部  科  学  省（ 学 校 基 本 調 査 報 告 書 ）</t>
  </si>
  <si>
    <t>警察庁ホームページ
(警察白書)</t>
  </si>
  <si>
    <t>県警察本部
(交通統計)</t>
  </si>
  <si>
    <t>注）　1)～4）は、表示単位未満を四捨五入しているため、各都道府県の数値の計と合計は一致しない。</t>
  </si>
  <si>
    <t xml:space="preserve">                 １    都      道      府      県</t>
  </si>
  <si>
    <t xml:space="preserve">   現        況        指        標　　(6)</t>
  </si>
  <si>
    <t>都道府県普通会計</t>
  </si>
  <si>
    <t>3)基準財政        需要額</t>
  </si>
  <si>
    <t>4）地方交付税   交付金    　　（普通）</t>
  </si>
  <si>
    <t>選挙人名簿      登録者数</t>
  </si>
  <si>
    <t>一般刑法犯　　認知件数</t>
  </si>
  <si>
    <t>交通事故　　発生件数</t>
  </si>
  <si>
    <t>都道府県</t>
  </si>
  <si>
    <t>歳入</t>
  </si>
  <si>
    <t>2）歳  出        (総額)</t>
  </si>
  <si>
    <t>教員数
（本務者）</t>
  </si>
  <si>
    <t>1)総額</t>
  </si>
  <si>
    <t xml:space="preserve">   </t>
  </si>
  <si>
    <t>-</t>
  </si>
  <si>
    <t>総 務 省 自 治 財 政 局 ホ ー ム ペ ー ジ             （ 都 道 府 県 決 算 状 況 調 ）</t>
  </si>
  <si>
    <r>
      <t xml:space="preserve">総務省自治財政局ホームページ         </t>
    </r>
    <r>
      <rPr>
        <sz val="11.5"/>
        <rFont val="ＭＳ 明朝"/>
        <family val="1"/>
      </rPr>
      <t xml:space="preserve"> (普通交付税の算定結果等)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</si>
</sst>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#,##0_);[Red]\(#,##0\)"/>
    <numFmt numFmtId="197" formatCode="&quot;\&quot;#,##0.0;[Red]&quot;\&quot;#,##0.0"/>
    <numFmt numFmtId="198" formatCode="#,###,###,##0"/>
    <numFmt numFmtId="199" formatCode="[&lt;=999]000;[&lt;=99999]000\-00;000\-0000"/>
    <numFmt numFmtId="200" formatCode="0.0_ "/>
    <numFmt numFmtId="201" formatCode="0.00_ "/>
    <numFmt numFmtId="202" formatCode="#,##0_ "/>
    <numFmt numFmtId="203" formatCode="#,##0.0_);[Red]\(#,##0.0\)"/>
    <numFmt numFmtId="204" formatCode="&quot;\&quot;#,##0.00_);\(&quot;\&quot;#,##0.00\)"/>
  </numFmts>
  <fonts count="2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16" applyFont="1" applyFill="1" applyAlignment="1">
      <alignment/>
    </xf>
    <xf numFmtId="176" fontId="4" fillId="0" borderId="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58" fontId="4" fillId="0" borderId="21" xfId="0" applyNumberFormat="1" applyFont="1" applyFill="1" applyBorder="1" applyAlignment="1">
      <alignment horizontal="center" vertical="center"/>
    </xf>
    <xf numFmtId="182" fontId="4" fillId="0" borderId="0" xfId="16" applyNumberFormat="1" applyFont="1" applyFill="1" applyAlignment="1">
      <alignment horizontal="right"/>
    </xf>
    <xf numFmtId="182" fontId="4" fillId="0" borderId="15" xfId="16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58" fontId="4" fillId="0" borderId="23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16" applyNumberFormat="1" applyFont="1" applyFill="1" applyBorder="1" applyAlignment="1">
      <alignment/>
    </xf>
    <xf numFmtId="196" fontId="4" fillId="0" borderId="2" xfId="0" applyNumberFormat="1" applyFont="1" applyFill="1" applyBorder="1" applyAlignment="1">
      <alignment/>
    </xf>
    <xf numFmtId="3" fontId="4" fillId="0" borderId="0" xfId="17" applyNumberFormat="1" applyFont="1" applyFill="1" applyAlignment="1">
      <alignment/>
    </xf>
    <xf numFmtId="181" fontId="4" fillId="0" borderId="2" xfId="16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1" fontId="4" fillId="0" borderId="14" xfId="16" applyFont="1" applyFill="1" applyBorder="1" applyAlignment="1">
      <alignment/>
    </xf>
    <xf numFmtId="181" fontId="4" fillId="0" borderId="26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4" xfId="16" applyFont="1" applyFill="1" applyBorder="1" applyAlignment="1">
      <alignment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18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28" xfId="16" applyFont="1" applyFill="1" applyBorder="1" applyAlignment="1">
      <alignment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2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distributed"/>
    </xf>
    <xf numFmtId="181" fontId="4" fillId="0" borderId="9" xfId="16" applyFont="1" applyFill="1" applyBorder="1" applyAlignment="1">
      <alignment horizontal="distributed" vertical="distributed"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5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/>
    </xf>
    <xf numFmtId="181" fontId="4" fillId="0" borderId="7" xfId="16" applyFont="1" applyFill="1" applyBorder="1" applyAlignment="1">
      <alignment/>
    </xf>
    <xf numFmtId="198" fontId="4" fillId="0" borderId="0" xfId="21" applyNumberFormat="1" applyFont="1" applyFill="1" applyBorder="1" applyAlignment="1">
      <alignment horizontal="right"/>
      <protection/>
    </xf>
    <xf numFmtId="181" fontId="4" fillId="0" borderId="0" xfId="16" applyFont="1" applyFill="1" applyBorder="1" applyAlignment="1">
      <alignment horizontal="right"/>
    </xf>
    <xf numFmtId="181" fontId="12" fillId="0" borderId="0" xfId="16" applyFont="1" applyFill="1" applyBorder="1" applyAlignment="1">
      <alignment horizontal="right"/>
    </xf>
    <xf numFmtId="198" fontId="4" fillId="0" borderId="0" xfId="21" applyNumberFormat="1" applyFont="1" applyFill="1" applyBorder="1" applyAlignment="1">
      <alignment horizontal="right" vertical="center"/>
      <protection/>
    </xf>
    <xf numFmtId="181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7" fillId="0" borderId="0" xfId="15" applyFill="1" applyAlignment="1">
      <alignment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/>
    </xf>
    <xf numFmtId="58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shrinkToFit="1"/>
    </xf>
    <xf numFmtId="49" fontId="4" fillId="0" borderId="2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2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96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202" fontId="4" fillId="0" borderId="0" xfId="0" applyNumberFormat="1" applyFont="1" applyFill="1" applyAlignment="1">
      <alignment/>
    </xf>
    <xf numFmtId="202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distributed" vertical="center" wrapText="1"/>
    </xf>
    <xf numFmtId="0" fontId="0" fillId="0" borderId="9" xfId="0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193" fontId="4" fillId="0" borderId="0" xfId="0" applyNumberFormat="1" applyFont="1" applyFill="1" applyAlignment="1">
      <alignment/>
    </xf>
    <xf numFmtId="181" fontId="4" fillId="0" borderId="3" xfId="16" applyFont="1" applyFill="1" applyBorder="1" applyAlignment="1">
      <alignment horizontal="distributed" vertical="center" wrapText="1"/>
    </xf>
    <xf numFmtId="0" fontId="17" fillId="0" borderId="23" xfId="0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181" fontId="4" fillId="0" borderId="26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0" fillId="0" borderId="0" xfId="16" applyFont="1" applyFill="1" applyAlignment="1">
      <alignment/>
    </xf>
    <xf numFmtId="181" fontId="4" fillId="0" borderId="27" xfId="16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81" fontId="15" fillId="0" borderId="27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 wrapText="1"/>
    </xf>
    <xf numFmtId="181" fontId="15" fillId="0" borderId="9" xfId="16" applyFont="1" applyFill="1" applyBorder="1" applyAlignment="1">
      <alignment horizontal="distributed" vertical="center" wrapText="1"/>
    </xf>
    <xf numFmtId="181" fontId="4" fillId="0" borderId="32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/>
    </xf>
    <xf numFmtId="58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Continuous"/>
    </xf>
    <xf numFmtId="0" fontId="4" fillId="0" borderId="3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3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81" fontId="4" fillId="0" borderId="24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/>
    </xf>
    <xf numFmtId="181" fontId="4" fillId="0" borderId="18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25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33" xfId="16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 vertical="center" wrapText="1"/>
    </xf>
    <xf numFmtId="181" fontId="4" fillId="0" borderId="26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vertical="center" wrapText="1"/>
    </xf>
    <xf numFmtId="181" fontId="4" fillId="0" borderId="26" xfId="16" applyFont="1" applyFill="1" applyBorder="1" applyAlignment="1">
      <alignment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center" vertical="center" wrapText="1"/>
    </xf>
    <xf numFmtId="181" fontId="4" fillId="0" borderId="3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1" fontId="4" fillId="0" borderId="8" xfId="16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34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 vertical="center" wrapText="1"/>
    </xf>
    <xf numFmtId="181" fontId="4" fillId="0" borderId="34" xfId="16" applyFont="1" applyFill="1" applyBorder="1" applyAlignment="1">
      <alignment vertical="center"/>
    </xf>
    <xf numFmtId="181" fontId="4" fillId="0" borderId="0" xfId="16" applyFont="1" applyFill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4" fillId="0" borderId="16" xfId="16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58" fontId="4" fillId="0" borderId="2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1" fontId="15" fillId="0" borderId="29" xfId="16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81" fontId="4" fillId="0" borderId="30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31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center" vertical="center" wrapText="1"/>
    </xf>
    <xf numFmtId="181" fontId="4" fillId="0" borderId="9" xfId="16" applyFont="1" applyFill="1" applyBorder="1" applyAlignment="1">
      <alignment horizontal="center" vertical="center" wrapText="1"/>
    </xf>
    <xf numFmtId="181" fontId="4" fillId="0" borderId="29" xfId="16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/>
    </xf>
    <xf numFmtId="49" fontId="4" fillId="0" borderId="25" xfId="16" applyNumberFormat="1" applyFont="1" applyFill="1" applyBorder="1" applyAlignment="1">
      <alignment horizontal="center"/>
    </xf>
    <xf numFmtId="49" fontId="4" fillId="0" borderId="24" xfId="16" applyNumberFormat="1" applyFont="1" applyFill="1" applyBorder="1" applyAlignment="1">
      <alignment horizont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 vertical="center"/>
    </xf>
    <xf numFmtId="0" fontId="10" fillId="0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9">
    <cellStyle name="Normal" xfId="0"/>
    <cellStyle name="Hyperlink" xfId="15"/>
    <cellStyle name="Comma [0]" xfId="16"/>
    <cellStyle name="桁区切り 2" xfId="17"/>
    <cellStyle name="桁区切り[0.00]" xfId="18"/>
    <cellStyle name="Currency [0]" xfId="19"/>
    <cellStyle name="通貨[0.00]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="75" zoomScaleNormal="75" zoomScaleSheetLayoutView="10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20.75390625" style="1" customWidth="1"/>
    <col min="5" max="7" width="13.25390625" style="1" customWidth="1"/>
    <col min="8" max="10" width="13.75390625" style="1" customWidth="1"/>
    <col min="11" max="11" width="16.375" style="1" customWidth="1"/>
    <col min="12" max="12" width="16.25390625" style="1" bestFit="1" customWidth="1"/>
    <col min="13" max="13" width="19.2539062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10.2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54" t="s">
        <v>66</v>
      </c>
      <c r="N1" s="37" t="s">
        <v>72</v>
      </c>
    </row>
    <row r="2" spans="1:2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4"/>
    </row>
    <row r="3" spans="1:26" ht="18" customHeight="1">
      <c r="A3" s="198" t="s">
        <v>0</v>
      </c>
      <c r="B3" s="198"/>
      <c r="C3" s="199"/>
      <c r="D3" s="160" t="s">
        <v>78</v>
      </c>
      <c r="E3" s="185" t="s">
        <v>129</v>
      </c>
      <c r="F3" s="186"/>
      <c r="G3" s="159"/>
      <c r="H3" s="186" t="s">
        <v>131</v>
      </c>
      <c r="I3" s="186"/>
      <c r="J3" s="186"/>
      <c r="K3" s="146" t="s">
        <v>68</v>
      </c>
      <c r="L3" s="146" t="s">
        <v>1</v>
      </c>
      <c r="M3" s="147" t="s">
        <v>130</v>
      </c>
      <c r="N3" s="186" t="s">
        <v>135</v>
      </c>
      <c r="O3" s="186"/>
      <c r="P3" s="186"/>
      <c r="Q3" s="159"/>
      <c r="R3" s="145" t="s">
        <v>67</v>
      </c>
      <c r="S3" s="5"/>
      <c r="T3" s="38"/>
      <c r="U3" s="38"/>
      <c r="V3" s="185" t="s">
        <v>140</v>
      </c>
      <c r="W3" s="186"/>
      <c r="X3" s="186"/>
      <c r="Y3" s="146" t="s">
        <v>77</v>
      </c>
      <c r="Z3" s="3"/>
    </row>
    <row r="4" spans="1:26" ht="36" customHeight="1" thickBot="1">
      <c r="A4" s="200"/>
      <c r="B4" s="200"/>
      <c r="C4" s="201"/>
      <c r="D4" s="144"/>
      <c r="E4" s="40" t="s">
        <v>2</v>
      </c>
      <c r="F4" s="51" t="s">
        <v>3</v>
      </c>
      <c r="G4" s="51" t="s">
        <v>4</v>
      </c>
      <c r="H4" s="52" t="s">
        <v>124</v>
      </c>
      <c r="I4" s="53" t="s">
        <v>5</v>
      </c>
      <c r="J4" s="55" t="s">
        <v>6</v>
      </c>
      <c r="K4" s="236"/>
      <c r="L4" s="236"/>
      <c r="M4" s="107"/>
      <c r="N4" s="39" t="s">
        <v>136</v>
      </c>
      <c r="O4" s="40" t="s">
        <v>7</v>
      </c>
      <c r="P4" s="40" t="s">
        <v>8</v>
      </c>
      <c r="Q4" s="40" t="s">
        <v>9</v>
      </c>
      <c r="R4" s="236"/>
      <c r="S4" s="40" t="s">
        <v>10</v>
      </c>
      <c r="T4" s="40" t="s">
        <v>70</v>
      </c>
      <c r="U4" s="41" t="s">
        <v>139</v>
      </c>
      <c r="V4" s="40" t="s">
        <v>3</v>
      </c>
      <c r="W4" s="78" t="s">
        <v>4</v>
      </c>
      <c r="X4" s="79"/>
      <c r="Y4" s="236"/>
      <c r="Z4" s="3"/>
    </row>
    <row r="5" spans="1:26" ht="18" customHeight="1" thickBot="1">
      <c r="A5" s="2"/>
      <c r="B5" s="27" t="s">
        <v>11</v>
      </c>
      <c r="C5" s="28"/>
      <c r="D5" s="58">
        <v>40817</v>
      </c>
      <c r="E5" s="211">
        <v>40817</v>
      </c>
      <c r="F5" s="212"/>
      <c r="G5" s="212"/>
      <c r="H5" s="212"/>
      <c r="I5" s="212"/>
      <c r="J5" s="213"/>
      <c r="K5" s="86" t="s">
        <v>125</v>
      </c>
      <c r="L5" s="87"/>
      <c r="M5" s="64">
        <v>40452</v>
      </c>
      <c r="N5" s="80" t="s">
        <v>125</v>
      </c>
      <c r="O5" s="80"/>
      <c r="P5" s="80"/>
      <c r="Q5" s="241"/>
      <c r="R5" s="80" t="s">
        <v>125</v>
      </c>
      <c r="S5" s="242"/>
      <c r="T5" s="242"/>
      <c r="U5" s="243"/>
      <c r="V5" s="244">
        <v>40452</v>
      </c>
      <c r="W5" s="245"/>
      <c r="X5" s="246"/>
      <c r="Y5" s="6" t="s">
        <v>12</v>
      </c>
      <c r="Z5" s="3"/>
    </row>
    <row r="6" spans="1:26" s="35" customFormat="1" ht="18" customHeight="1">
      <c r="A6" s="30"/>
      <c r="B6" s="20" t="s">
        <v>13</v>
      </c>
      <c r="C6" s="31"/>
      <c r="D6" s="32" t="s">
        <v>71</v>
      </c>
      <c r="E6" s="42"/>
      <c r="F6" s="26" t="s">
        <v>134</v>
      </c>
      <c r="G6" s="32"/>
      <c r="H6" s="238" t="s">
        <v>134</v>
      </c>
      <c r="I6" s="239"/>
      <c r="J6" s="240"/>
      <c r="K6" s="61" t="s">
        <v>69</v>
      </c>
      <c r="L6" s="21" t="s">
        <v>126</v>
      </c>
      <c r="M6" s="62" t="s">
        <v>14</v>
      </c>
      <c r="N6" s="239" t="s">
        <v>143</v>
      </c>
      <c r="O6" s="239"/>
      <c r="P6" s="239"/>
      <c r="Q6" s="240"/>
      <c r="R6" s="238" t="s">
        <v>141</v>
      </c>
      <c r="S6" s="240"/>
      <c r="T6" s="43" t="s">
        <v>14</v>
      </c>
      <c r="U6" s="43" t="s">
        <v>15</v>
      </c>
      <c r="V6" s="238" t="s">
        <v>144</v>
      </c>
      <c r="W6" s="197"/>
      <c r="X6" s="44"/>
      <c r="Y6" s="33" t="s">
        <v>13</v>
      </c>
      <c r="Z6" s="34"/>
    </row>
    <row r="7" spans="1:26" ht="18" customHeight="1">
      <c r="A7" s="5"/>
      <c r="B7" s="20" t="s">
        <v>16</v>
      </c>
      <c r="C7" s="7"/>
      <c r="D7" s="29">
        <f aca="true" t="shared" si="0" ref="D7:W7">RANK(D50,D9:D55,0)</f>
        <v>36</v>
      </c>
      <c r="E7" s="8">
        <f t="shared" si="0"/>
        <v>27</v>
      </c>
      <c r="F7" s="8">
        <f t="shared" si="0"/>
        <v>29</v>
      </c>
      <c r="G7" s="23">
        <f t="shared" si="0"/>
        <v>26</v>
      </c>
      <c r="H7" s="45">
        <f t="shared" si="0"/>
        <v>27</v>
      </c>
      <c r="I7" s="8">
        <f t="shared" si="0"/>
        <v>29</v>
      </c>
      <c r="J7" s="56">
        <f t="shared" si="0"/>
        <v>27</v>
      </c>
      <c r="K7" s="8">
        <f t="shared" si="0"/>
        <v>27</v>
      </c>
      <c r="L7" s="8">
        <f>RANK(L50,L9:L55,0)</f>
        <v>27</v>
      </c>
      <c r="M7" s="63">
        <f>RANK(M50,M9:M55,0)</f>
        <v>17</v>
      </c>
      <c r="N7" s="45">
        <f t="shared" si="0"/>
        <v>28</v>
      </c>
      <c r="O7" s="8">
        <f t="shared" si="0"/>
        <v>21</v>
      </c>
      <c r="P7" s="8">
        <f t="shared" si="0"/>
        <v>35</v>
      </c>
      <c r="Q7" s="8">
        <f t="shared" si="0"/>
        <v>25</v>
      </c>
      <c r="R7" s="8">
        <f t="shared" si="0"/>
        <v>27</v>
      </c>
      <c r="S7" s="8">
        <f t="shared" si="0"/>
        <v>29</v>
      </c>
      <c r="T7" s="8">
        <f t="shared" si="0"/>
        <v>32</v>
      </c>
      <c r="U7" s="60" t="s">
        <v>127</v>
      </c>
      <c r="V7" s="8">
        <f t="shared" si="0"/>
        <v>45</v>
      </c>
      <c r="W7" s="8">
        <f t="shared" si="0"/>
        <v>40</v>
      </c>
      <c r="X7" s="45"/>
      <c r="Y7" s="21" t="s">
        <v>122</v>
      </c>
      <c r="Z7" s="3"/>
    </row>
    <row r="8" spans="2:27" ht="16.5" customHeight="1">
      <c r="B8" s="9" t="s">
        <v>17</v>
      </c>
      <c r="C8" s="10"/>
      <c r="D8" s="24">
        <f>SUM(D9:D55,D62)</f>
        <v>377954.84</v>
      </c>
      <c r="E8" s="65">
        <v>127799</v>
      </c>
      <c r="F8" s="65">
        <v>62184</v>
      </c>
      <c r="G8" s="65">
        <v>65615</v>
      </c>
      <c r="H8" s="65">
        <v>16705</v>
      </c>
      <c r="I8" s="65">
        <v>81342</v>
      </c>
      <c r="J8" s="65">
        <v>29752</v>
      </c>
      <c r="K8" s="46">
        <f>SUM(K9:K55)</f>
        <v>128057352</v>
      </c>
      <c r="L8" s="46">
        <f>SUM(L9:L55)</f>
        <v>51950504</v>
      </c>
      <c r="M8" s="71">
        <v>343.4</v>
      </c>
      <c r="N8" s="46">
        <f>SUM(N9:N55)</f>
        <v>59611311</v>
      </c>
      <c r="O8" s="46">
        <f>SUM(O9:O55)</f>
        <v>2381415</v>
      </c>
      <c r="P8" s="46">
        <v>14123282</v>
      </c>
      <c r="Q8" s="46">
        <v>39646316</v>
      </c>
      <c r="R8" s="46">
        <v>51055</v>
      </c>
      <c r="S8" s="46">
        <v>31594</v>
      </c>
      <c r="T8" s="22">
        <v>2.441185</v>
      </c>
      <c r="U8" s="59" t="s">
        <v>127</v>
      </c>
      <c r="V8" s="47">
        <v>73.8</v>
      </c>
      <c r="W8" s="1">
        <v>49.6</v>
      </c>
      <c r="Y8" s="11" t="s">
        <v>123</v>
      </c>
      <c r="Z8" s="3"/>
      <c r="AA8" s="69">
        <v>127798704</v>
      </c>
    </row>
    <row r="9" spans="2:27" ht="33" customHeight="1">
      <c r="B9" s="12" t="s">
        <v>18</v>
      </c>
      <c r="C9" s="10"/>
      <c r="D9" s="25">
        <v>83457</v>
      </c>
      <c r="E9" s="66">
        <v>5486</v>
      </c>
      <c r="F9" s="66">
        <v>2591</v>
      </c>
      <c r="G9" s="66">
        <f>E9-F9</f>
        <v>2895</v>
      </c>
      <c r="H9" s="66">
        <v>650</v>
      </c>
      <c r="I9" s="66">
        <v>3455</v>
      </c>
      <c r="J9" s="66">
        <v>1382</v>
      </c>
      <c r="K9" s="13">
        <v>5506419</v>
      </c>
      <c r="L9" s="13">
        <v>2424317</v>
      </c>
      <c r="M9" s="71">
        <v>70.2</v>
      </c>
      <c r="N9" s="48">
        <v>2509464</v>
      </c>
      <c r="O9" s="48">
        <v>181531</v>
      </c>
      <c r="P9" s="48">
        <v>429376</v>
      </c>
      <c r="Q9" s="48">
        <v>1761386</v>
      </c>
      <c r="R9" s="48">
        <v>2388</v>
      </c>
      <c r="S9" s="48">
        <v>1342</v>
      </c>
      <c r="T9" s="22">
        <v>2.222</v>
      </c>
      <c r="U9" s="59" t="s">
        <v>127</v>
      </c>
      <c r="V9" s="47">
        <v>70.7</v>
      </c>
      <c r="W9" s="47">
        <v>46.8</v>
      </c>
      <c r="X9" s="47"/>
      <c r="Y9" s="11" t="s">
        <v>73</v>
      </c>
      <c r="AA9" s="69">
        <v>5485952</v>
      </c>
    </row>
    <row r="10" spans="2:27" ht="16.5" customHeight="1">
      <c r="B10" s="12" t="s">
        <v>19</v>
      </c>
      <c r="C10" s="10"/>
      <c r="D10" s="25">
        <v>9644.55</v>
      </c>
      <c r="E10" s="66">
        <v>1363</v>
      </c>
      <c r="F10" s="67">
        <v>641</v>
      </c>
      <c r="G10" s="66">
        <f aca="true" t="shared" si="1" ref="G10:G55">E10-F10</f>
        <v>722</v>
      </c>
      <c r="H10" s="66">
        <v>168</v>
      </c>
      <c r="I10" s="66">
        <v>840</v>
      </c>
      <c r="J10" s="66">
        <v>355</v>
      </c>
      <c r="K10" s="13">
        <v>1373339</v>
      </c>
      <c r="L10" s="13">
        <v>513385</v>
      </c>
      <c r="M10" s="71">
        <v>142.4</v>
      </c>
      <c r="N10" s="48">
        <v>639584</v>
      </c>
      <c r="O10" s="48">
        <v>81042</v>
      </c>
      <c r="P10" s="48">
        <v>127978</v>
      </c>
      <c r="Q10" s="48">
        <v>413318</v>
      </c>
      <c r="R10" s="48">
        <v>505</v>
      </c>
      <c r="S10" s="48">
        <v>356</v>
      </c>
      <c r="T10" s="22">
        <v>2.629</v>
      </c>
      <c r="U10" s="59" t="s">
        <v>127</v>
      </c>
      <c r="V10" s="47">
        <v>71.7</v>
      </c>
      <c r="W10" s="47">
        <v>48.8</v>
      </c>
      <c r="X10" s="47"/>
      <c r="Y10" s="11" t="s">
        <v>79</v>
      </c>
      <c r="AA10" s="69">
        <v>1362820</v>
      </c>
    </row>
    <row r="11" spans="2:27" ht="16.5" customHeight="1">
      <c r="B11" s="12" t="s">
        <v>20</v>
      </c>
      <c r="C11" s="10"/>
      <c r="D11" s="25">
        <v>15278.89</v>
      </c>
      <c r="E11" s="66">
        <v>1314</v>
      </c>
      <c r="F11" s="66">
        <v>627</v>
      </c>
      <c r="G11" s="66">
        <f t="shared" si="1"/>
        <v>687</v>
      </c>
      <c r="H11" s="66">
        <v>165</v>
      </c>
      <c r="I11" s="66">
        <v>791</v>
      </c>
      <c r="J11" s="66">
        <v>358</v>
      </c>
      <c r="K11" s="13">
        <v>1330147</v>
      </c>
      <c r="L11" s="13">
        <v>483934</v>
      </c>
      <c r="M11" s="71">
        <v>87.1</v>
      </c>
      <c r="N11" s="48">
        <v>631303</v>
      </c>
      <c r="O11" s="48">
        <v>76003</v>
      </c>
      <c r="P11" s="48">
        <v>153479</v>
      </c>
      <c r="Q11" s="48">
        <v>393167</v>
      </c>
      <c r="R11" s="48">
        <v>477</v>
      </c>
      <c r="S11" s="48">
        <v>338</v>
      </c>
      <c r="T11" s="22">
        <v>2.706</v>
      </c>
      <c r="U11" s="59" t="s">
        <v>127</v>
      </c>
      <c r="V11" s="47">
        <v>71.8</v>
      </c>
      <c r="W11" s="47">
        <v>49.1</v>
      </c>
      <c r="X11" s="47"/>
      <c r="Y11" s="11" t="s">
        <v>80</v>
      </c>
      <c r="AA11" s="69">
        <v>1314076</v>
      </c>
    </row>
    <row r="12" spans="2:27" ht="16.5" customHeight="1">
      <c r="B12" s="12" t="s">
        <v>21</v>
      </c>
      <c r="C12" s="10"/>
      <c r="D12" s="25">
        <v>6862.12</v>
      </c>
      <c r="E12" s="66">
        <v>2327</v>
      </c>
      <c r="F12" s="66">
        <v>1130</v>
      </c>
      <c r="G12" s="66">
        <f t="shared" si="1"/>
        <v>1197</v>
      </c>
      <c r="H12" s="66">
        <v>303</v>
      </c>
      <c r="I12" s="66">
        <v>1503</v>
      </c>
      <c r="J12" s="66">
        <v>520</v>
      </c>
      <c r="K12" s="13">
        <v>2348165</v>
      </c>
      <c r="L12" s="13">
        <v>901862</v>
      </c>
      <c r="M12" s="71">
        <v>322.3</v>
      </c>
      <c r="N12" s="48">
        <v>1059416</v>
      </c>
      <c r="O12" s="48">
        <v>53219</v>
      </c>
      <c r="P12" s="48">
        <v>234210</v>
      </c>
      <c r="Q12" s="48">
        <v>746752</v>
      </c>
      <c r="R12" s="48">
        <v>891</v>
      </c>
      <c r="S12" s="48">
        <v>545</v>
      </c>
      <c r="T12" s="22">
        <v>2.576</v>
      </c>
      <c r="U12" s="59" t="s">
        <v>127</v>
      </c>
      <c r="V12" s="47">
        <v>72.3</v>
      </c>
      <c r="W12" s="47">
        <v>47.8</v>
      </c>
      <c r="X12" s="47"/>
      <c r="Y12" s="11" t="s">
        <v>81</v>
      </c>
      <c r="AA12" s="69">
        <v>2326735</v>
      </c>
    </row>
    <row r="13" spans="2:27" ht="16.5" customHeight="1">
      <c r="B13" s="12" t="s">
        <v>22</v>
      </c>
      <c r="C13" s="10"/>
      <c r="D13" s="25">
        <v>11636.28</v>
      </c>
      <c r="E13" s="66">
        <v>1075</v>
      </c>
      <c r="F13" s="66">
        <v>505</v>
      </c>
      <c r="G13" s="66">
        <f t="shared" si="1"/>
        <v>570</v>
      </c>
      <c r="H13" s="66">
        <v>121</v>
      </c>
      <c r="I13" s="66">
        <v>634</v>
      </c>
      <c r="J13" s="66">
        <v>319</v>
      </c>
      <c r="K13" s="13">
        <v>1085997</v>
      </c>
      <c r="L13" s="13">
        <v>390136</v>
      </c>
      <c r="M13" s="71">
        <v>93.3</v>
      </c>
      <c r="N13" s="48">
        <v>503106</v>
      </c>
      <c r="O13" s="48">
        <v>49929</v>
      </c>
      <c r="P13" s="48">
        <v>124501</v>
      </c>
      <c r="Q13" s="48">
        <v>321378</v>
      </c>
      <c r="R13" s="48">
        <v>386</v>
      </c>
      <c r="S13" s="48">
        <v>302</v>
      </c>
      <c r="T13" s="22">
        <v>2.726</v>
      </c>
      <c r="U13" s="59" t="s">
        <v>127</v>
      </c>
      <c r="V13" s="47">
        <v>70.6</v>
      </c>
      <c r="W13" s="47">
        <v>46.7</v>
      </c>
      <c r="X13" s="47"/>
      <c r="Y13" s="11" t="s">
        <v>82</v>
      </c>
      <c r="AA13" s="69">
        <v>1074858</v>
      </c>
    </row>
    <row r="14" spans="2:27" ht="33" customHeight="1">
      <c r="B14" s="12" t="s">
        <v>23</v>
      </c>
      <c r="C14" s="10"/>
      <c r="D14" s="25">
        <v>6652.11</v>
      </c>
      <c r="E14" s="66">
        <v>1161</v>
      </c>
      <c r="F14" s="66">
        <v>557</v>
      </c>
      <c r="G14" s="66">
        <f t="shared" si="1"/>
        <v>604</v>
      </c>
      <c r="H14" s="66">
        <v>147</v>
      </c>
      <c r="I14" s="66">
        <v>693</v>
      </c>
      <c r="J14" s="66">
        <v>321</v>
      </c>
      <c r="K14" s="13">
        <v>1168924</v>
      </c>
      <c r="L14" s="13">
        <v>388608</v>
      </c>
      <c r="M14" s="71">
        <v>125.4</v>
      </c>
      <c r="N14" s="48">
        <v>565982</v>
      </c>
      <c r="O14" s="48">
        <v>55606</v>
      </c>
      <c r="P14" s="48">
        <v>164010</v>
      </c>
      <c r="Q14" s="48">
        <v>336562</v>
      </c>
      <c r="R14" s="48">
        <v>385</v>
      </c>
      <c r="S14" s="48">
        <v>291</v>
      </c>
      <c r="T14" s="22">
        <v>2.957</v>
      </c>
      <c r="U14" s="59" t="s">
        <v>127</v>
      </c>
      <c r="V14" s="47">
        <v>71.4</v>
      </c>
      <c r="W14" s="47">
        <v>50</v>
      </c>
      <c r="X14" s="47"/>
      <c r="Y14" s="11" t="s">
        <v>83</v>
      </c>
      <c r="AA14" s="69">
        <v>1161214</v>
      </c>
    </row>
    <row r="15" spans="2:27" ht="16.5" customHeight="1">
      <c r="B15" s="12" t="s">
        <v>24</v>
      </c>
      <c r="C15" s="10"/>
      <c r="D15" s="25">
        <v>13782.76</v>
      </c>
      <c r="E15" s="66">
        <v>1990</v>
      </c>
      <c r="F15" s="66">
        <v>967</v>
      </c>
      <c r="G15" s="66">
        <f t="shared" si="1"/>
        <v>1023</v>
      </c>
      <c r="H15" s="66">
        <v>263</v>
      </c>
      <c r="I15" s="66">
        <v>1225</v>
      </c>
      <c r="J15" s="66">
        <v>502</v>
      </c>
      <c r="K15" s="13">
        <v>2029064</v>
      </c>
      <c r="L15" s="13">
        <v>720794</v>
      </c>
      <c r="M15" s="71">
        <v>147.2</v>
      </c>
      <c r="N15" s="48">
        <v>934331</v>
      </c>
      <c r="O15" s="48">
        <v>71428</v>
      </c>
      <c r="P15" s="48">
        <v>272417</v>
      </c>
      <c r="Q15" s="48">
        <v>560520</v>
      </c>
      <c r="R15" s="48">
        <v>711</v>
      </c>
      <c r="S15" s="48">
        <v>492</v>
      </c>
      <c r="T15" s="22">
        <v>2.782</v>
      </c>
      <c r="U15" s="59" t="s">
        <v>127</v>
      </c>
      <c r="V15" s="47">
        <v>72.8</v>
      </c>
      <c r="W15" s="47">
        <v>49.4</v>
      </c>
      <c r="X15" s="47"/>
      <c r="Y15" s="11" t="s">
        <v>84</v>
      </c>
      <c r="AA15" s="69">
        <v>1989834</v>
      </c>
    </row>
    <row r="16" spans="2:27" ht="16.5" customHeight="1">
      <c r="B16" s="12" t="s">
        <v>25</v>
      </c>
      <c r="C16" s="10"/>
      <c r="D16" s="25">
        <v>6095.72</v>
      </c>
      <c r="E16" s="66">
        <v>2958</v>
      </c>
      <c r="F16" s="66">
        <v>1474</v>
      </c>
      <c r="G16" s="66">
        <v>1483</v>
      </c>
      <c r="H16" s="66">
        <v>394</v>
      </c>
      <c r="I16" s="66">
        <v>1888</v>
      </c>
      <c r="J16" s="66">
        <v>676</v>
      </c>
      <c r="K16" s="13">
        <v>2969770</v>
      </c>
      <c r="L16" s="13">
        <v>1088411</v>
      </c>
      <c r="M16" s="71">
        <v>487.2</v>
      </c>
      <c r="N16" s="48">
        <v>1420181</v>
      </c>
      <c r="O16" s="48">
        <v>82873</v>
      </c>
      <c r="P16" s="48">
        <v>401004</v>
      </c>
      <c r="Q16" s="48">
        <v>863268</v>
      </c>
      <c r="R16" s="48">
        <v>1065</v>
      </c>
      <c r="S16" s="48">
        <v>756</v>
      </c>
      <c r="T16" s="22">
        <v>2.716</v>
      </c>
      <c r="U16" s="59" t="s">
        <v>127</v>
      </c>
      <c r="V16" s="47">
        <v>73.9</v>
      </c>
      <c r="W16" s="47">
        <v>48.9</v>
      </c>
      <c r="X16" s="47"/>
      <c r="Y16" s="11" t="s">
        <v>85</v>
      </c>
      <c r="AA16" s="69">
        <v>2957706</v>
      </c>
    </row>
    <row r="17" spans="2:27" ht="16.5" customHeight="1">
      <c r="B17" s="12" t="s">
        <v>26</v>
      </c>
      <c r="C17" s="10"/>
      <c r="D17" s="25">
        <v>6408.28</v>
      </c>
      <c r="E17" s="66">
        <v>2000</v>
      </c>
      <c r="F17" s="66">
        <v>994</v>
      </c>
      <c r="G17" s="66">
        <f t="shared" si="1"/>
        <v>1006</v>
      </c>
      <c r="H17" s="66">
        <v>267</v>
      </c>
      <c r="I17" s="66">
        <v>1286</v>
      </c>
      <c r="J17" s="66">
        <v>447</v>
      </c>
      <c r="K17" s="13">
        <v>2007683</v>
      </c>
      <c r="L17" s="13">
        <v>745604</v>
      </c>
      <c r="M17" s="71">
        <v>313.3</v>
      </c>
      <c r="N17" s="48">
        <v>977126</v>
      </c>
      <c r="O17" s="48">
        <v>54746</v>
      </c>
      <c r="P17" s="48">
        <v>300422</v>
      </c>
      <c r="Q17" s="48">
        <v>582535</v>
      </c>
      <c r="R17" s="48">
        <v>732</v>
      </c>
      <c r="S17" s="48">
        <v>504</v>
      </c>
      <c r="T17" s="22">
        <v>2.674</v>
      </c>
      <c r="U17" s="59" t="s">
        <v>127</v>
      </c>
      <c r="V17" s="47">
        <v>75.6</v>
      </c>
      <c r="W17" s="47">
        <v>51.2</v>
      </c>
      <c r="X17" s="47"/>
      <c r="Y17" s="11" t="s">
        <v>86</v>
      </c>
      <c r="AA17" s="69">
        <v>2000010</v>
      </c>
    </row>
    <row r="18" spans="2:27" ht="16.5" customHeight="1">
      <c r="B18" s="12" t="s">
        <v>27</v>
      </c>
      <c r="C18" s="10"/>
      <c r="D18" s="25">
        <v>6362.33</v>
      </c>
      <c r="E18" s="66">
        <v>2001</v>
      </c>
      <c r="F18" s="66">
        <v>984</v>
      </c>
      <c r="G18" s="66">
        <v>1016</v>
      </c>
      <c r="H18" s="66">
        <v>272</v>
      </c>
      <c r="I18" s="66">
        <v>1250</v>
      </c>
      <c r="J18" s="66">
        <v>479</v>
      </c>
      <c r="K18" s="13">
        <v>2008068</v>
      </c>
      <c r="L18" s="13">
        <v>755756</v>
      </c>
      <c r="M18" s="71">
        <v>315.6</v>
      </c>
      <c r="N18" s="48">
        <v>965403</v>
      </c>
      <c r="O18" s="48">
        <v>51801</v>
      </c>
      <c r="P18" s="48">
        <v>297640</v>
      </c>
      <c r="Q18" s="48">
        <v>585636</v>
      </c>
      <c r="R18" s="48">
        <v>743</v>
      </c>
      <c r="S18" s="48">
        <v>525</v>
      </c>
      <c r="T18" s="22">
        <v>2.633</v>
      </c>
      <c r="U18" s="59" t="s">
        <v>127</v>
      </c>
      <c r="V18" s="47">
        <v>73.5</v>
      </c>
      <c r="W18" s="47">
        <v>50</v>
      </c>
      <c r="X18" s="47"/>
      <c r="Y18" s="11" t="s">
        <v>87</v>
      </c>
      <c r="AA18" s="69">
        <v>2000514</v>
      </c>
    </row>
    <row r="19" spans="2:27" ht="33" customHeight="1">
      <c r="B19" s="12" t="s">
        <v>28</v>
      </c>
      <c r="C19" s="10"/>
      <c r="D19" s="25">
        <v>3767.92</v>
      </c>
      <c r="E19" s="66">
        <v>7207</v>
      </c>
      <c r="F19" s="66">
        <v>3612</v>
      </c>
      <c r="G19" s="66">
        <f t="shared" si="1"/>
        <v>3595</v>
      </c>
      <c r="H19" s="66">
        <v>949</v>
      </c>
      <c r="I19" s="66">
        <v>4752</v>
      </c>
      <c r="J19" s="66">
        <v>1506</v>
      </c>
      <c r="K19" s="13">
        <v>7194556</v>
      </c>
      <c r="L19" s="13">
        <v>2841595</v>
      </c>
      <c r="M19" s="71">
        <v>1894.2</v>
      </c>
      <c r="N19" s="48">
        <v>3482305</v>
      </c>
      <c r="O19" s="48">
        <v>58301</v>
      </c>
      <c r="P19" s="48">
        <v>816866</v>
      </c>
      <c r="Q19" s="48">
        <v>2352355</v>
      </c>
      <c r="R19" s="48">
        <v>2801</v>
      </c>
      <c r="S19" s="48">
        <v>1855</v>
      </c>
      <c r="T19" s="22">
        <v>2.518</v>
      </c>
      <c r="U19" s="59" t="s">
        <v>127</v>
      </c>
      <c r="V19" s="47">
        <v>76</v>
      </c>
      <c r="W19" s="47">
        <v>50.2</v>
      </c>
      <c r="X19" s="47"/>
      <c r="Y19" s="11" t="s">
        <v>88</v>
      </c>
      <c r="AA19" s="69">
        <v>7207139</v>
      </c>
    </row>
    <row r="20" spans="2:27" ht="16.5" customHeight="1">
      <c r="B20" s="12" t="s">
        <v>29</v>
      </c>
      <c r="C20" s="10"/>
      <c r="D20" s="25">
        <v>5081.92</v>
      </c>
      <c r="E20" s="66">
        <v>6214</v>
      </c>
      <c r="F20" s="66">
        <v>3096</v>
      </c>
      <c r="G20" s="66">
        <f t="shared" si="1"/>
        <v>3118</v>
      </c>
      <c r="H20" s="66">
        <v>801</v>
      </c>
      <c r="I20" s="66">
        <v>4043</v>
      </c>
      <c r="J20" s="66">
        <v>1370</v>
      </c>
      <c r="K20" s="13">
        <v>6216289</v>
      </c>
      <c r="L20" s="13">
        <v>2515904</v>
      </c>
      <c r="M20" s="71">
        <v>1205.5</v>
      </c>
      <c r="N20" s="48">
        <v>2899396</v>
      </c>
      <c r="O20" s="48">
        <v>82826</v>
      </c>
      <c r="P20" s="48">
        <v>556856</v>
      </c>
      <c r="Q20" s="48">
        <v>2074615</v>
      </c>
      <c r="R20" s="48">
        <v>2462</v>
      </c>
      <c r="S20" s="48">
        <v>1607</v>
      </c>
      <c r="T20" s="22">
        <v>2.466</v>
      </c>
      <c r="U20" s="59" t="s">
        <v>127</v>
      </c>
      <c r="V20" s="47">
        <v>75</v>
      </c>
      <c r="W20" s="47">
        <v>49.4</v>
      </c>
      <c r="X20" s="47"/>
      <c r="Y20" s="11" t="s">
        <v>89</v>
      </c>
      <c r="AA20" s="69">
        <v>6214148</v>
      </c>
    </row>
    <row r="21" spans="2:27" ht="16.5" customHeight="1">
      <c r="B21" s="12" t="s">
        <v>30</v>
      </c>
      <c r="C21" s="10"/>
      <c r="D21" s="25">
        <v>2103.97</v>
      </c>
      <c r="E21" s="66">
        <v>13196</v>
      </c>
      <c r="F21" s="66">
        <v>6524</v>
      </c>
      <c r="G21" s="66">
        <f t="shared" si="1"/>
        <v>6672</v>
      </c>
      <c r="H21" s="66">
        <v>1491</v>
      </c>
      <c r="I21" s="66">
        <v>8992</v>
      </c>
      <c r="J21" s="66">
        <v>2713</v>
      </c>
      <c r="K21" s="13">
        <v>13159388</v>
      </c>
      <c r="L21" s="13">
        <v>6393768</v>
      </c>
      <c r="M21" s="71">
        <v>6015.7</v>
      </c>
      <c r="N21" s="48">
        <v>6012536</v>
      </c>
      <c r="O21" s="48">
        <v>22400</v>
      </c>
      <c r="P21" s="48">
        <v>912116</v>
      </c>
      <c r="Q21" s="48">
        <v>4256323</v>
      </c>
      <c r="R21" s="48">
        <v>6288</v>
      </c>
      <c r="S21" s="48">
        <v>2928</v>
      </c>
      <c r="T21" s="22">
        <v>2.046</v>
      </c>
      <c r="U21" s="59" t="s">
        <v>127</v>
      </c>
      <c r="V21" s="47">
        <v>76.9</v>
      </c>
      <c r="W21" s="47">
        <v>52.8</v>
      </c>
      <c r="X21" s="47"/>
      <c r="Y21" s="11" t="s">
        <v>90</v>
      </c>
      <c r="AA21" s="69">
        <v>13195974</v>
      </c>
    </row>
    <row r="22" spans="2:27" ht="16.5" customHeight="1">
      <c r="B22" s="12" t="s">
        <v>31</v>
      </c>
      <c r="C22" s="10"/>
      <c r="D22" s="25">
        <v>2415.86</v>
      </c>
      <c r="E22" s="66">
        <v>9058</v>
      </c>
      <c r="F22" s="66">
        <v>4543</v>
      </c>
      <c r="G22" s="66">
        <f t="shared" si="1"/>
        <v>4515</v>
      </c>
      <c r="H22" s="66">
        <v>1184</v>
      </c>
      <c r="I22" s="66">
        <v>6009</v>
      </c>
      <c r="J22" s="66">
        <v>1865</v>
      </c>
      <c r="K22" s="13">
        <v>9048331</v>
      </c>
      <c r="L22" s="13">
        <v>3844525</v>
      </c>
      <c r="M22" s="71">
        <v>3745.4</v>
      </c>
      <c r="N22" s="48">
        <v>4146942</v>
      </c>
      <c r="O22" s="48">
        <v>35044</v>
      </c>
      <c r="P22" s="48">
        <v>892678</v>
      </c>
      <c r="Q22" s="48">
        <v>3015408</v>
      </c>
      <c r="R22" s="48">
        <v>3757</v>
      </c>
      <c r="S22" s="48">
        <v>2214</v>
      </c>
      <c r="T22" s="22">
        <v>2.349</v>
      </c>
      <c r="U22" s="59" t="s">
        <v>127</v>
      </c>
      <c r="V22" s="47">
        <v>75.7</v>
      </c>
      <c r="W22" s="47">
        <v>49.1</v>
      </c>
      <c r="X22" s="47"/>
      <c r="Y22" s="11" t="s">
        <v>74</v>
      </c>
      <c r="AA22" s="69">
        <v>9058094</v>
      </c>
    </row>
    <row r="23" spans="2:27" ht="16.5" customHeight="1">
      <c r="B23" s="12" t="s">
        <v>32</v>
      </c>
      <c r="C23" s="10"/>
      <c r="D23" s="25">
        <v>10363.74</v>
      </c>
      <c r="E23" s="66">
        <v>2362</v>
      </c>
      <c r="F23" s="66">
        <v>1142</v>
      </c>
      <c r="G23" s="66">
        <f t="shared" si="1"/>
        <v>1220</v>
      </c>
      <c r="H23" s="66">
        <v>297</v>
      </c>
      <c r="I23" s="66">
        <v>1441</v>
      </c>
      <c r="J23" s="66">
        <v>624</v>
      </c>
      <c r="K23" s="13">
        <v>2374450</v>
      </c>
      <c r="L23" s="13">
        <v>839039</v>
      </c>
      <c r="M23" s="71">
        <v>188.7</v>
      </c>
      <c r="N23" s="48">
        <v>1155795</v>
      </c>
      <c r="O23" s="48">
        <v>70680</v>
      </c>
      <c r="P23" s="48">
        <v>331725</v>
      </c>
      <c r="Q23" s="48">
        <v>724632</v>
      </c>
      <c r="R23" s="48">
        <v>829</v>
      </c>
      <c r="S23" s="48">
        <v>617</v>
      </c>
      <c r="T23" s="22">
        <v>2.789</v>
      </c>
      <c r="U23" s="59" t="s">
        <v>127</v>
      </c>
      <c r="V23" s="47">
        <v>72.3</v>
      </c>
      <c r="W23" s="47">
        <v>50.2</v>
      </c>
      <c r="X23" s="47"/>
      <c r="Y23" s="11" t="s">
        <v>91</v>
      </c>
      <c r="AA23" s="69">
        <v>2362158</v>
      </c>
    </row>
    <row r="24" spans="2:27" ht="33" customHeight="1">
      <c r="B24" s="12" t="s">
        <v>33</v>
      </c>
      <c r="C24" s="10"/>
      <c r="D24" s="25">
        <v>2045.79</v>
      </c>
      <c r="E24" s="66">
        <v>1088</v>
      </c>
      <c r="F24" s="66">
        <v>524</v>
      </c>
      <c r="G24" s="66">
        <v>563</v>
      </c>
      <c r="H24" s="66">
        <v>140</v>
      </c>
      <c r="I24" s="66">
        <v>661</v>
      </c>
      <c r="J24" s="66">
        <v>287</v>
      </c>
      <c r="K24" s="13">
        <v>1093247</v>
      </c>
      <c r="L24" s="13">
        <v>383439</v>
      </c>
      <c r="M24" s="71">
        <v>257.4</v>
      </c>
      <c r="N24" s="48">
        <v>546363</v>
      </c>
      <c r="O24" s="48">
        <v>18916</v>
      </c>
      <c r="P24" s="48">
        <v>182225</v>
      </c>
      <c r="Q24" s="48">
        <v>334233</v>
      </c>
      <c r="R24" s="48">
        <v>377</v>
      </c>
      <c r="S24" s="48">
        <v>295</v>
      </c>
      <c r="T24" s="22">
        <v>2.818</v>
      </c>
      <c r="U24" s="59" t="s">
        <v>127</v>
      </c>
      <c r="V24" s="47">
        <v>73.1</v>
      </c>
      <c r="W24" s="47">
        <v>51.8</v>
      </c>
      <c r="X24" s="47"/>
      <c r="Y24" s="11" t="s">
        <v>92</v>
      </c>
      <c r="AA24" s="69">
        <v>1087745</v>
      </c>
    </row>
    <row r="25" spans="2:27" ht="16.5" customHeight="1">
      <c r="B25" s="12" t="s">
        <v>34</v>
      </c>
      <c r="C25" s="10"/>
      <c r="D25" s="25">
        <v>4185.67</v>
      </c>
      <c r="E25" s="66">
        <v>1166</v>
      </c>
      <c r="F25" s="66">
        <v>563</v>
      </c>
      <c r="G25" s="66">
        <f t="shared" si="1"/>
        <v>603</v>
      </c>
      <c r="H25" s="66">
        <v>158</v>
      </c>
      <c r="I25" s="66">
        <v>730</v>
      </c>
      <c r="J25" s="66">
        <v>279</v>
      </c>
      <c r="K25" s="13">
        <v>1169788</v>
      </c>
      <c r="L25" s="13">
        <v>441170</v>
      </c>
      <c r="M25" s="71">
        <v>279.5</v>
      </c>
      <c r="N25" s="48">
        <v>582449</v>
      </c>
      <c r="O25" s="48">
        <v>18402</v>
      </c>
      <c r="P25" s="48">
        <v>159109</v>
      </c>
      <c r="Q25" s="48">
        <v>377337</v>
      </c>
      <c r="R25" s="48">
        <v>434</v>
      </c>
      <c r="S25" s="48">
        <v>302</v>
      </c>
      <c r="T25" s="22">
        <v>2.604</v>
      </c>
      <c r="U25" s="59" t="s">
        <v>127</v>
      </c>
      <c r="V25" s="47">
        <v>73.6</v>
      </c>
      <c r="W25" s="47">
        <v>53.4</v>
      </c>
      <c r="X25" s="47"/>
      <c r="Y25" s="11" t="s">
        <v>93</v>
      </c>
      <c r="AA25" s="69">
        <v>1166309</v>
      </c>
    </row>
    <row r="26" spans="2:27" ht="16.5" customHeight="1">
      <c r="B26" s="12" t="s">
        <v>35</v>
      </c>
      <c r="C26" s="10"/>
      <c r="D26" s="25">
        <v>4189.88</v>
      </c>
      <c r="E26" s="66">
        <v>803</v>
      </c>
      <c r="F26" s="66">
        <v>388</v>
      </c>
      <c r="G26" s="66">
        <f t="shared" si="1"/>
        <v>415</v>
      </c>
      <c r="H26" s="66">
        <v>111</v>
      </c>
      <c r="I26" s="66">
        <v>490</v>
      </c>
      <c r="J26" s="66">
        <v>202</v>
      </c>
      <c r="K26" s="13">
        <v>806314</v>
      </c>
      <c r="L26" s="13">
        <v>275599</v>
      </c>
      <c r="M26" s="71">
        <v>192.4</v>
      </c>
      <c r="N26" s="48">
        <v>402251</v>
      </c>
      <c r="O26" s="48">
        <v>15641</v>
      </c>
      <c r="P26" s="48">
        <v>125977</v>
      </c>
      <c r="Q26" s="48">
        <v>253605</v>
      </c>
      <c r="R26" s="48">
        <v>269</v>
      </c>
      <c r="S26" s="48">
        <v>203</v>
      </c>
      <c r="T26" s="22">
        <v>2.903</v>
      </c>
      <c r="U26" s="59" t="s">
        <v>127</v>
      </c>
      <c r="V26" s="47">
        <v>73.7</v>
      </c>
      <c r="W26" s="47">
        <v>53</v>
      </c>
      <c r="X26" s="47"/>
      <c r="Y26" s="11" t="s">
        <v>94</v>
      </c>
      <c r="AA26" s="69">
        <v>802906</v>
      </c>
    </row>
    <row r="27" spans="2:27" ht="16.5" customHeight="1">
      <c r="B27" s="12" t="s">
        <v>36</v>
      </c>
      <c r="C27" s="10"/>
      <c r="D27" s="25">
        <v>4201.17</v>
      </c>
      <c r="E27" s="66">
        <v>857</v>
      </c>
      <c r="F27" s="66">
        <v>420</v>
      </c>
      <c r="G27" s="66">
        <v>438</v>
      </c>
      <c r="H27" s="66">
        <v>113</v>
      </c>
      <c r="I27" s="66">
        <v>532</v>
      </c>
      <c r="J27" s="66">
        <v>213</v>
      </c>
      <c r="K27" s="13">
        <v>863075</v>
      </c>
      <c r="L27" s="13">
        <v>327721</v>
      </c>
      <c r="M27" s="71">
        <v>193.3</v>
      </c>
      <c r="N27" s="48">
        <v>414569</v>
      </c>
      <c r="O27" s="48">
        <v>29906</v>
      </c>
      <c r="P27" s="48">
        <v>118367</v>
      </c>
      <c r="Q27" s="48">
        <v>257789</v>
      </c>
      <c r="R27" s="48">
        <v>323</v>
      </c>
      <c r="S27" s="48">
        <v>224</v>
      </c>
      <c r="T27" s="22">
        <v>2.602</v>
      </c>
      <c r="U27" s="59" t="s">
        <v>127</v>
      </c>
      <c r="V27" s="47">
        <v>74</v>
      </c>
      <c r="W27" s="47">
        <v>50.5</v>
      </c>
      <c r="X27" s="47"/>
      <c r="Y27" s="11" t="s">
        <v>95</v>
      </c>
      <c r="AA27" s="69">
        <v>857459</v>
      </c>
    </row>
    <row r="28" spans="2:27" ht="16.5" customHeight="1">
      <c r="B28" s="12" t="s">
        <v>37</v>
      </c>
      <c r="C28" s="10"/>
      <c r="D28" s="25">
        <v>13104.95</v>
      </c>
      <c r="E28" s="66">
        <v>2142</v>
      </c>
      <c r="F28" s="66">
        <v>1041</v>
      </c>
      <c r="G28" s="66">
        <f t="shared" si="1"/>
        <v>1101</v>
      </c>
      <c r="H28" s="66">
        <v>292</v>
      </c>
      <c r="I28" s="66">
        <v>1279</v>
      </c>
      <c r="J28" s="66">
        <v>571</v>
      </c>
      <c r="K28" s="13">
        <v>2152449</v>
      </c>
      <c r="L28" s="13">
        <v>794461</v>
      </c>
      <c r="M28" s="71">
        <v>158.7</v>
      </c>
      <c r="N28" s="48">
        <v>1091038</v>
      </c>
      <c r="O28" s="48">
        <v>103387</v>
      </c>
      <c r="P28" s="48">
        <v>310884</v>
      </c>
      <c r="Q28" s="48">
        <v>639888</v>
      </c>
      <c r="R28" s="48">
        <v>781</v>
      </c>
      <c r="S28" s="48">
        <v>560</v>
      </c>
      <c r="T28" s="22">
        <v>2.685</v>
      </c>
      <c r="U28" s="59" t="s">
        <v>127</v>
      </c>
      <c r="V28" s="47">
        <v>74.9</v>
      </c>
      <c r="W28" s="47">
        <v>52.3</v>
      </c>
      <c r="X28" s="47"/>
      <c r="Y28" s="11" t="s">
        <v>96</v>
      </c>
      <c r="AA28" s="69">
        <v>2142167</v>
      </c>
    </row>
    <row r="29" spans="2:27" ht="33" customHeight="1">
      <c r="B29" s="12" t="s">
        <v>38</v>
      </c>
      <c r="C29" s="10"/>
      <c r="D29" s="25">
        <v>9768.2</v>
      </c>
      <c r="E29" s="66">
        <v>2071</v>
      </c>
      <c r="F29" s="66">
        <v>1002</v>
      </c>
      <c r="G29" s="66">
        <f t="shared" si="1"/>
        <v>1069</v>
      </c>
      <c r="H29" s="66">
        <v>287</v>
      </c>
      <c r="I29" s="66">
        <v>1280</v>
      </c>
      <c r="J29" s="66">
        <v>504</v>
      </c>
      <c r="K29" s="13">
        <v>2080773</v>
      </c>
      <c r="L29" s="13">
        <v>737151</v>
      </c>
      <c r="M29" s="71">
        <v>195.9</v>
      </c>
      <c r="N29" s="48">
        <v>1022616</v>
      </c>
      <c r="O29" s="48">
        <v>31614</v>
      </c>
      <c r="P29" s="48">
        <v>331945</v>
      </c>
      <c r="Q29" s="48">
        <v>625184</v>
      </c>
      <c r="R29" s="48">
        <v>723</v>
      </c>
      <c r="S29" s="48">
        <v>531</v>
      </c>
      <c r="T29" s="22">
        <v>2.809</v>
      </c>
      <c r="U29" s="59" t="s">
        <v>127</v>
      </c>
      <c r="V29" s="47">
        <v>73.7</v>
      </c>
      <c r="W29" s="47">
        <v>50.8</v>
      </c>
      <c r="X29" s="47"/>
      <c r="Y29" s="11" t="s">
        <v>97</v>
      </c>
      <c r="AA29" s="69">
        <v>2070908</v>
      </c>
    </row>
    <row r="30" spans="2:27" ht="16.5" customHeight="1">
      <c r="B30" s="12" t="s">
        <v>39</v>
      </c>
      <c r="C30" s="10"/>
      <c r="D30" s="25">
        <v>7255.38</v>
      </c>
      <c r="E30" s="66">
        <v>3749</v>
      </c>
      <c r="F30" s="66">
        <v>1846</v>
      </c>
      <c r="G30" s="66">
        <f t="shared" si="1"/>
        <v>1903</v>
      </c>
      <c r="H30" s="66">
        <v>507</v>
      </c>
      <c r="I30" s="66">
        <v>2339</v>
      </c>
      <c r="J30" s="66">
        <v>903</v>
      </c>
      <c r="K30" s="13">
        <v>3765007</v>
      </c>
      <c r="L30" s="13">
        <v>1399140</v>
      </c>
      <c r="M30" s="71">
        <v>483.9</v>
      </c>
      <c r="N30" s="48">
        <v>1897194</v>
      </c>
      <c r="O30" s="48">
        <v>77478</v>
      </c>
      <c r="P30" s="48">
        <v>623180</v>
      </c>
      <c r="Q30" s="48">
        <v>1147043</v>
      </c>
      <c r="R30" s="48">
        <v>1374</v>
      </c>
      <c r="S30" s="48">
        <v>913</v>
      </c>
      <c r="T30" s="22">
        <v>2.672</v>
      </c>
      <c r="U30" s="59" t="s">
        <v>127</v>
      </c>
      <c r="V30" s="47">
        <v>75.2</v>
      </c>
      <c r="W30" s="47">
        <v>51.8</v>
      </c>
      <c r="X30" s="47"/>
      <c r="Y30" s="11" t="s">
        <v>98</v>
      </c>
      <c r="AA30" s="69">
        <v>3749274</v>
      </c>
    </row>
    <row r="31" spans="2:27" ht="16.5" customHeight="1">
      <c r="B31" s="12" t="s">
        <v>40</v>
      </c>
      <c r="C31" s="10"/>
      <c r="D31" s="25">
        <v>5116.2</v>
      </c>
      <c r="E31" s="66">
        <v>7416</v>
      </c>
      <c r="F31" s="66">
        <v>3705</v>
      </c>
      <c r="G31" s="66">
        <f t="shared" si="1"/>
        <v>3711</v>
      </c>
      <c r="H31" s="66">
        <v>1063</v>
      </c>
      <c r="I31" s="66">
        <v>4824</v>
      </c>
      <c r="J31" s="66">
        <v>1530</v>
      </c>
      <c r="K31" s="13">
        <v>7410719</v>
      </c>
      <c r="L31" s="13">
        <v>2933802</v>
      </c>
      <c r="M31" s="71">
        <v>1434.8</v>
      </c>
      <c r="N31" s="48">
        <v>3676174</v>
      </c>
      <c r="O31" s="48">
        <v>80540</v>
      </c>
      <c r="P31" s="48">
        <v>1155162</v>
      </c>
      <c r="Q31" s="48">
        <v>2204759</v>
      </c>
      <c r="R31" s="48">
        <v>2849</v>
      </c>
      <c r="S31" s="48">
        <v>1700</v>
      </c>
      <c r="T31" s="22">
        <v>2.535</v>
      </c>
      <c r="U31" s="59" t="s">
        <v>127</v>
      </c>
      <c r="V31" s="47">
        <v>77.3</v>
      </c>
      <c r="W31" s="47">
        <v>52.3</v>
      </c>
      <c r="X31" s="47"/>
      <c r="Y31" s="11" t="s">
        <v>99</v>
      </c>
      <c r="AA31" s="69">
        <v>7416336</v>
      </c>
    </row>
    <row r="32" spans="2:27" ht="16.5" customHeight="1">
      <c r="B32" s="12" t="s">
        <v>41</v>
      </c>
      <c r="C32" s="10"/>
      <c r="D32" s="25">
        <v>5761.59</v>
      </c>
      <c r="E32" s="66">
        <v>1847</v>
      </c>
      <c r="F32" s="66">
        <v>900</v>
      </c>
      <c r="G32" s="66">
        <f t="shared" si="1"/>
        <v>947</v>
      </c>
      <c r="H32" s="66">
        <v>251</v>
      </c>
      <c r="I32" s="66">
        <v>1145</v>
      </c>
      <c r="J32" s="66">
        <v>451</v>
      </c>
      <c r="K32" s="13">
        <v>1854724</v>
      </c>
      <c r="L32" s="13">
        <v>704607</v>
      </c>
      <c r="M32" s="71">
        <v>321</v>
      </c>
      <c r="N32" s="48">
        <v>895097</v>
      </c>
      <c r="O32" s="48">
        <v>33016</v>
      </c>
      <c r="P32" s="48">
        <v>278346</v>
      </c>
      <c r="Q32" s="48">
        <v>536802</v>
      </c>
      <c r="R32" s="48">
        <v>686</v>
      </c>
      <c r="S32" s="48">
        <v>510</v>
      </c>
      <c r="T32" s="22">
        <v>2.623</v>
      </c>
      <c r="U32" s="59" t="s">
        <v>127</v>
      </c>
      <c r="V32" s="47">
        <v>73.7</v>
      </c>
      <c r="W32" s="47">
        <v>50.1</v>
      </c>
      <c r="X32" s="47"/>
      <c r="Y32" s="11" t="s">
        <v>100</v>
      </c>
      <c r="AA32" s="69">
        <v>1847223</v>
      </c>
    </row>
    <row r="33" spans="2:27" ht="16.5" customHeight="1">
      <c r="B33" s="12" t="s">
        <v>42</v>
      </c>
      <c r="C33" s="10"/>
      <c r="D33" s="25">
        <v>3766.9</v>
      </c>
      <c r="E33" s="66">
        <v>1414</v>
      </c>
      <c r="F33" s="66">
        <v>698</v>
      </c>
      <c r="G33" s="66">
        <v>715</v>
      </c>
      <c r="H33" s="66">
        <v>211</v>
      </c>
      <c r="I33" s="66">
        <v>908</v>
      </c>
      <c r="J33" s="66">
        <v>295</v>
      </c>
      <c r="K33" s="13">
        <v>1410777</v>
      </c>
      <c r="L33" s="13">
        <v>517748</v>
      </c>
      <c r="M33" s="71">
        <v>351.2</v>
      </c>
      <c r="N33" s="48">
        <v>673612</v>
      </c>
      <c r="O33" s="48">
        <v>18548</v>
      </c>
      <c r="P33" s="48">
        <v>220587</v>
      </c>
      <c r="Q33" s="48">
        <v>400229</v>
      </c>
      <c r="R33" s="48">
        <v>503</v>
      </c>
      <c r="S33" s="48">
        <v>363</v>
      </c>
      <c r="T33" s="22">
        <v>2.736</v>
      </c>
      <c r="U33" s="59" t="s">
        <v>127</v>
      </c>
      <c r="V33" s="47">
        <v>74.7</v>
      </c>
      <c r="W33" s="47">
        <v>50</v>
      </c>
      <c r="X33" s="47"/>
      <c r="Y33" s="11" t="s">
        <v>101</v>
      </c>
      <c r="AA33" s="69">
        <v>1413513</v>
      </c>
    </row>
    <row r="34" spans="2:27" ht="33" customHeight="1">
      <c r="B34" s="12" t="s">
        <v>43</v>
      </c>
      <c r="C34" s="10"/>
      <c r="D34" s="25">
        <v>4613.21</v>
      </c>
      <c r="E34" s="66">
        <v>2632</v>
      </c>
      <c r="F34" s="66">
        <v>1263</v>
      </c>
      <c r="G34" s="66">
        <f t="shared" si="1"/>
        <v>1369</v>
      </c>
      <c r="H34" s="66">
        <v>333</v>
      </c>
      <c r="I34" s="66">
        <v>1674</v>
      </c>
      <c r="J34" s="66">
        <v>624</v>
      </c>
      <c r="K34" s="13">
        <v>2636092</v>
      </c>
      <c r="L34" s="13">
        <v>1122057</v>
      </c>
      <c r="M34" s="71">
        <v>571.4</v>
      </c>
      <c r="N34" s="48">
        <v>1219370</v>
      </c>
      <c r="O34" s="48">
        <v>26054</v>
      </c>
      <c r="P34" s="48">
        <v>266440</v>
      </c>
      <c r="Q34" s="48">
        <v>819831</v>
      </c>
      <c r="R34" s="48">
        <v>1108</v>
      </c>
      <c r="S34" s="48">
        <v>685</v>
      </c>
      <c r="T34" s="22">
        <v>2.32</v>
      </c>
      <c r="U34" s="59" t="s">
        <v>127</v>
      </c>
      <c r="V34" s="47">
        <v>73.1</v>
      </c>
      <c r="W34" s="47">
        <v>49.7</v>
      </c>
      <c r="X34" s="47"/>
      <c r="Y34" s="11" t="s">
        <v>102</v>
      </c>
      <c r="AA34" s="69">
        <v>2631671</v>
      </c>
    </row>
    <row r="35" spans="2:27" ht="16.5" customHeight="1">
      <c r="B35" s="12" t="s">
        <v>44</v>
      </c>
      <c r="C35" s="10"/>
      <c r="D35" s="25">
        <v>1899.28</v>
      </c>
      <c r="E35" s="66">
        <v>8861</v>
      </c>
      <c r="F35" s="66">
        <v>4280</v>
      </c>
      <c r="G35" s="66">
        <f t="shared" si="1"/>
        <v>4581</v>
      </c>
      <c r="H35" s="66">
        <v>1163</v>
      </c>
      <c r="I35" s="66">
        <v>5685</v>
      </c>
      <c r="J35" s="67">
        <v>2012</v>
      </c>
      <c r="K35" s="13">
        <v>8865245</v>
      </c>
      <c r="L35" s="13">
        <v>3832386</v>
      </c>
      <c r="M35" s="71">
        <v>4669.7</v>
      </c>
      <c r="N35" s="48">
        <v>3815052</v>
      </c>
      <c r="O35" s="48">
        <v>19228</v>
      </c>
      <c r="P35" s="48">
        <v>867157</v>
      </c>
      <c r="Q35" s="48">
        <v>2621746</v>
      </c>
      <c r="R35" s="48">
        <v>3783</v>
      </c>
      <c r="S35" s="48">
        <v>2079</v>
      </c>
      <c r="T35" s="22">
        <v>2.294</v>
      </c>
      <c r="U35" s="59" t="s">
        <v>127</v>
      </c>
      <c r="V35" s="47">
        <v>73.3</v>
      </c>
      <c r="W35" s="47">
        <v>48.1</v>
      </c>
      <c r="X35" s="47"/>
      <c r="Y35" s="11" t="s">
        <v>103</v>
      </c>
      <c r="AA35" s="69">
        <v>8861012</v>
      </c>
    </row>
    <row r="36" spans="2:27" ht="16.5" customHeight="1">
      <c r="B36" s="12" t="s">
        <v>45</v>
      </c>
      <c r="C36" s="10"/>
      <c r="D36" s="25">
        <v>8396.16</v>
      </c>
      <c r="E36" s="66">
        <v>5582</v>
      </c>
      <c r="F36" s="66">
        <v>2669</v>
      </c>
      <c r="G36" s="66">
        <f t="shared" si="1"/>
        <v>2913</v>
      </c>
      <c r="H36" s="66">
        <v>757</v>
      </c>
      <c r="I36" s="66">
        <v>3521</v>
      </c>
      <c r="J36" s="66">
        <v>1304</v>
      </c>
      <c r="K36" s="13">
        <v>5588133</v>
      </c>
      <c r="L36" s="13">
        <v>2255318</v>
      </c>
      <c r="M36" s="71">
        <v>665.6</v>
      </c>
      <c r="N36" s="48">
        <v>2489617</v>
      </c>
      <c r="O36" s="48">
        <v>49014</v>
      </c>
      <c r="P36" s="48">
        <v>615889</v>
      </c>
      <c r="Q36" s="48">
        <v>1680141</v>
      </c>
      <c r="R36" s="48">
        <v>2221</v>
      </c>
      <c r="S36" s="48">
        <v>1434</v>
      </c>
      <c r="T36" s="22">
        <v>2.457</v>
      </c>
      <c r="U36" s="59" t="s">
        <v>127</v>
      </c>
      <c r="V36" s="47">
        <v>72.6</v>
      </c>
      <c r="W36" s="47">
        <v>46.6</v>
      </c>
      <c r="X36" s="47"/>
      <c r="Y36" s="11" t="s">
        <v>104</v>
      </c>
      <c r="AA36" s="69">
        <v>5581968</v>
      </c>
    </row>
    <row r="37" spans="2:27" ht="16.5" customHeight="1">
      <c r="B37" s="12" t="s">
        <v>46</v>
      </c>
      <c r="C37" s="10"/>
      <c r="D37" s="25">
        <v>3691.09</v>
      </c>
      <c r="E37" s="66">
        <v>1396</v>
      </c>
      <c r="F37" s="66">
        <v>660</v>
      </c>
      <c r="G37" s="66">
        <v>735</v>
      </c>
      <c r="H37" s="66">
        <v>182</v>
      </c>
      <c r="I37" s="67">
        <v>874</v>
      </c>
      <c r="J37" s="66">
        <v>340</v>
      </c>
      <c r="K37" s="13">
        <v>1400728</v>
      </c>
      <c r="L37" s="13">
        <v>523523</v>
      </c>
      <c r="M37" s="71">
        <v>379.5</v>
      </c>
      <c r="N37" s="48">
        <v>596525</v>
      </c>
      <c r="O37" s="48">
        <v>15655</v>
      </c>
      <c r="P37" s="48">
        <v>137503</v>
      </c>
      <c r="Q37" s="48">
        <v>418542</v>
      </c>
      <c r="R37" s="48">
        <v>517</v>
      </c>
      <c r="S37" s="48">
        <v>376</v>
      </c>
      <c r="T37" s="22">
        <v>2.643</v>
      </c>
      <c r="U37" s="59" t="s">
        <v>127</v>
      </c>
      <c r="V37" s="47">
        <v>70.5</v>
      </c>
      <c r="W37" s="47">
        <v>43.4</v>
      </c>
      <c r="X37" s="47"/>
      <c r="Y37" s="11" t="s">
        <v>105</v>
      </c>
      <c r="AA37" s="69">
        <v>1395845</v>
      </c>
    </row>
    <row r="38" spans="2:27" ht="16.5" customHeight="1">
      <c r="B38" s="12" t="s">
        <v>47</v>
      </c>
      <c r="C38" s="10"/>
      <c r="D38" s="25">
        <v>4726.29</v>
      </c>
      <c r="E38" s="66">
        <v>995</v>
      </c>
      <c r="F38" s="66">
        <v>468</v>
      </c>
      <c r="G38" s="66">
        <f t="shared" si="1"/>
        <v>527</v>
      </c>
      <c r="H38" s="66">
        <v>126</v>
      </c>
      <c r="I38" s="66">
        <v>595</v>
      </c>
      <c r="J38" s="66">
        <v>274</v>
      </c>
      <c r="K38" s="13">
        <v>1002198</v>
      </c>
      <c r="L38" s="13">
        <v>393553</v>
      </c>
      <c r="M38" s="71">
        <v>212</v>
      </c>
      <c r="N38" s="48">
        <v>450969</v>
      </c>
      <c r="O38" s="48">
        <v>41923</v>
      </c>
      <c r="P38" s="48">
        <v>97816</v>
      </c>
      <c r="Q38" s="48">
        <v>297550</v>
      </c>
      <c r="R38" s="48">
        <v>389</v>
      </c>
      <c r="S38" s="48">
        <v>287</v>
      </c>
      <c r="T38" s="22">
        <v>2.506</v>
      </c>
      <c r="U38" s="59" t="s">
        <v>127</v>
      </c>
      <c r="V38" s="47">
        <v>70.8</v>
      </c>
      <c r="W38" s="47">
        <v>45.9</v>
      </c>
      <c r="X38" s="47"/>
      <c r="Y38" s="11" t="s">
        <v>75</v>
      </c>
      <c r="AA38" s="69">
        <v>995010</v>
      </c>
    </row>
    <row r="39" spans="2:27" ht="33.75" customHeight="1">
      <c r="B39" s="12" t="s">
        <v>48</v>
      </c>
      <c r="C39" s="10"/>
      <c r="D39" s="25">
        <v>3507.28</v>
      </c>
      <c r="E39" s="66">
        <v>585</v>
      </c>
      <c r="F39" s="66">
        <v>279</v>
      </c>
      <c r="G39" s="66">
        <f t="shared" si="1"/>
        <v>306</v>
      </c>
      <c r="H39" s="66">
        <v>77</v>
      </c>
      <c r="I39" s="66">
        <v>353</v>
      </c>
      <c r="J39" s="66">
        <v>155</v>
      </c>
      <c r="K39" s="13">
        <v>588667</v>
      </c>
      <c r="L39" s="13">
        <v>211964</v>
      </c>
      <c r="M39" s="71">
        <v>167.8</v>
      </c>
      <c r="N39" s="48">
        <v>287332</v>
      </c>
      <c r="O39" s="48">
        <v>26791</v>
      </c>
      <c r="P39" s="48">
        <v>62777</v>
      </c>
      <c r="Q39" s="48">
        <v>182150</v>
      </c>
      <c r="R39" s="48">
        <v>209</v>
      </c>
      <c r="S39" s="48">
        <v>147</v>
      </c>
      <c r="T39" s="22">
        <v>2.721</v>
      </c>
      <c r="U39" s="59" t="s">
        <v>127</v>
      </c>
      <c r="V39" s="47">
        <v>72.5</v>
      </c>
      <c r="W39" s="47">
        <v>52.3</v>
      </c>
      <c r="X39" s="47"/>
      <c r="Y39" s="11" t="s">
        <v>106</v>
      </c>
      <c r="AA39" s="69">
        <v>585494</v>
      </c>
    </row>
    <row r="40" spans="2:27" ht="16.5" customHeight="1">
      <c r="B40" s="12" t="s">
        <v>49</v>
      </c>
      <c r="C40" s="10"/>
      <c r="D40" s="25">
        <v>6707.96</v>
      </c>
      <c r="E40" s="66">
        <v>712</v>
      </c>
      <c r="F40" s="66">
        <v>341</v>
      </c>
      <c r="G40" s="66">
        <v>372</v>
      </c>
      <c r="H40" s="66">
        <v>91</v>
      </c>
      <c r="I40" s="66">
        <v>414</v>
      </c>
      <c r="J40" s="66">
        <v>207</v>
      </c>
      <c r="K40" s="13">
        <v>717397</v>
      </c>
      <c r="L40" s="13">
        <v>262219</v>
      </c>
      <c r="M40" s="71">
        <v>107</v>
      </c>
      <c r="N40" s="48">
        <v>347889</v>
      </c>
      <c r="O40" s="48">
        <v>28816</v>
      </c>
      <c r="P40" s="48">
        <v>81235</v>
      </c>
      <c r="Q40" s="48">
        <v>227870</v>
      </c>
      <c r="R40" s="48">
        <v>257</v>
      </c>
      <c r="S40" s="48">
        <v>185</v>
      </c>
      <c r="T40" s="22">
        <v>2.68</v>
      </c>
      <c r="U40" s="59" t="s">
        <v>127</v>
      </c>
      <c r="V40" s="47">
        <v>71.4</v>
      </c>
      <c r="W40" s="47">
        <v>50.3</v>
      </c>
      <c r="X40" s="47"/>
      <c r="Y40" s="11" t="s">
        <v>107</v>
      </c>
      <c r="AA40" s="69">
        <v>712292</v>
      </c>
    </row>
    <row r="41" spans="2:27" ht="16.5" customHeight="1">
      <c r="B41" s="12" t="s">
        <v>50</v>
      </c>
      <c r="C41" s="10"/>
      <c r="D41" s="25">
        <v>7009.6</v>
      </c>
      <c r="E41" s="66">
        <v>1941</v>
      </c>
      <c r="F41" s="66">
        <v>931</v>
      </c>
      <c r="G41" s="66">
        <f t="shared" si="1"/>
        <v>1010</v>
      </c>
      <c r="H41" s="66">
        <v>263</v>
      </c>
      <c r="I41" s="66">
        <v>1185</v>
      </c>
      <c r="J41" s="66">
        <v>493</v>
      </c>
      <c r="K41" s="13">
        <v>1945276</v>
      </c>
      <c r="L41" s="13">
        <v>754511</v>
      </c>
      <c r="M41" s="71">
        <v>273.5</v>
      </c>
      <c r="N41" s="48">
        <v>900116</v>
      </c>
      <c r="O41" s="48">
        <v>43096</v>
      </c>
      <c r="P41" s="48">
        <v>240159</v>
      </c>
      <c r="Q41" s="48">
        <v>572340</v>
      </c>
      <c r="R41" s="48">
        <v>741</v>
      </c>
      <c r="S41" s="48">
        <v>495</v>
      </c>
      <c r="T41" s="22">
        <v>2.542</v>
      </c>
      <c r="U41" s="59" t="s">
        <v>127</v>
      </c>
      <c r="V41" s="47">
        <v>71.6</v>
      </c>
      <c r="W41" s="47">
        <v>48.1</v>
      </c>
      <c r="X41" s="47"/>
      <c r="Y41" s="11" t="s">
        <v>108</v>
      </c>
      <c r="AA41" s="69">
        <v>1940559</v>
      </c>
    </row>
    <row r="42" spans="2:27" ht="16.5" customHeight="1">
      <c r="B42" s="12" t="s">
        <v>51</v>
      </c>
      <c r="C42" s="10"/>
      <c r="D42" s="25">
        <v>8479.7</v>
      </c>
      <c r="E42" s="66">
        <v>2855</v>
      </c>
      <c r="F42" s="66">
        <v>1378</v>
      </c>
      <c r="G42" s="66">
        <f t="shared" si="1"/>
        <v>1477</v>
      </c>
      <c r="H42" s="66">
        <v>386</v>
      </c>
      <c r="I42" s="66">
        <v>1776</v>
      </c>
      <c r="J42" s="66">
        <v>693</v>
      </c>
      <c r="K42" s="13">
        <v>2860750</v>
      </c>
      <c r="L42" s="13">
        <v>1184967</v>
      </c>
      <c r="M42" s="71">
        <v>337.4</v>
      </c>
      <c r="N42" s="48">
        <v>1343318</v>
      </c>
      <c r="O42" s="48">
        <v>43953</v>
      </c>
      <c r="P42" s="48">
        <v>340016</v>
      </c>
      <c r="Q42" s="48">
        <v>894762</v>
      </c>
      <c r="R42" s="48">
        <v>1161</v>
      </c>
      <c r="S42" s="48">
        <v>716</v>
      </c>
      <c r="T42" s="22">
        <v>2.384</v>
      </c>
      <c r="U42" s="59" t="s">
        <v>127</v>
      </c>
      <c r="V42" s="47">
        <v>73.7</v>
      </c>
      <c r="W42" s="47">
        <v>49.9</v>
      </c>
      <c r="X42" s="47"/>
      <c r="Y42" s="11" t="s">
        <v>109</v>
      </c>
      <c r="AA42" s="69">
        <v>2855045</v>
      </c>
    </row>
    <row r="43" spans="2:27" ht="16.5" customHeight="1">
      <c r="B43" s="12" t="s">
        <v>52</v>
      </c>
      <c r="C43" s="10"/>
      <c r="D43" s="25">
        <v>6114.09</v>
      </c>
      <c r="E43" s="66">
        <v>1442</v>
      </c>
      <c r="F43" s="66">
        <v>680</v>
      </c>
      <c r="G43" s="66">
        <f t="shared" si="1"/>
        <v>762</v>
      </c>
      <c r="H43" s="66">
        <v>182</v>
      </c>
      <c r="I43" s="66">
        <v>853</v>
      </c>
      <c r="J43" s="66">
        <v>407</v>
      </c>
      <c r="K43" s="13">
        <v>1451338</v>
      </c>
      <c r="L43" s="13">
        <v>597432</v>
      </c>
      <c r="M43" s="71">
        <v>237.4</v>
      </c>
      <c r="N43" s="48">
        <v>665489</v>
      </c>
      <c r="O43" s="48">
        <v>35975</v>
      </c>
      <c r="P43" s="48">
        <v>174457</v>
      </c>
      <c r="Q43" s="48">
        <v>441050</v>
      </c>
      <c r="R43" s="48">
        <v>588</v>
      </c>
      <c r="S43" s="48">
        <v>394</v>
      </c>
      <c r="T43" s="22">
        <v>2.377</v>
      </c>
      <c r="U43" s="59" t="s">
        <v>127</v>
      </c>
      <c r="V43" s="47">
        <v>70.3</v>
      </c>
      <c r="W43" s="47">
        <v>46.2</v>
      </c>
      <c r="X43" s="47"/>
      <c r="Y43" s="11" t="s">
        <v>110</v>
      </c>
      <c r="AA43" s="69">
        <v>1442428</v>
      </c>
    </row>
    <row r="44" spans="2:27" ht="33.75" customHeight="1">
      <c r="B44" s="12" t="s">
        <v>53</v>
      </c>
      <c r="C44" s="10"/>
      <c r="D44" s="25">
        <v>4146.74</v>
      </c>
      <c r="E44" s="66">
        <v>780</v>
      </c>
      <c r="F44" s="66">
        <v>370</v>
      </c>
      <c r="G44" s="66">
        <f t="shared" si="1"/>
        <v>410</v>
      </c>
      <c r="H44" s="66">
        <v>95</v>
      </c>
      <c r="I44" s="66">
        <v>473</v>
      </c>
      <c r="J44" s="66">
        <v>212</v>
      </c>
      <c r="K44" s="13">
        <v>785491</v>
      </c>
      <c r="L44" s="13">
        <v>302294</v>
      </c>
      <c r="M44" s="71">
        <v>189.4</v>
      </c>
      <c r="N44" s="48">
        <v>347093</v>
      </c>
      <c r="O44" s="48">
        <v>29377</v>
      </c>
      <c r="P44" s="48">
        <v>81147</v>
      </c>
      <c r="Q44" s="48">
        <v>223375</v>
      </c>
      <c r="R44" s="48">
        <v>298</v>
      </c>
      <c r="S44" s="48">
        <v>210</v>
      </c>
      <c r="T44" s="22">
        <v>2.534</v>
      </c>
      <c r="U44" s="59" t="s">
        <v>127</v>
      </c>
      <c r="V44" s="47">
        <v>69.3</v>
      </c>
      <c r="W44" s="47">
        <v>47.7</v>
      </c>
      <c r="X44" s="47"/>
      <c r="Y44" s="11" t="s">
        <v>111</v>
      </c>
      <c r="AA44" s="69">
        <v>780236</v>
      </c>
    </row>
    <row r="45" spans="2:27" ht="16.5" customHeight="1">
      <c r="B45" s="12" t="s">
        <v>54</v>
      </c>
      <c r="C45" s="10"/>
      <c r="D45" s="25">
        <v>1862.32</v>
      </c>
      <c r="E45" s="66">
        <v>992</v>
      </c>
      <c r="F45" s="66">
        <v>478</v>
      </c>
      <c r="G45" s="66">
        <f t="shared" si="1"/>
        <v>514</v>
      </c>
      <c r="H45" s="66">
        <v>131</v>
      </c>
      <c r="I45" s="66">
        <v>602</v>
      </c>
      <c r="J45" s="66">
        <v>258</v>
      </c>
      <c r="K45" s="13">
        <v>995842</v>
      </c>
      <c r="L45" s="13">
        <v>390474</v>
      </c>
      <c r="M45" s="71">
        <v>530.7</v>
      </c>
      <c r="N45" s="48">
        <v>462418</v>
      </c>
      <c r="O45" s="48">
        <v>26464</v>
      </c>
      <c r="P45" s="48">
        <v>115035</v>
      </c>
      <c r="Q45" s="48">
        <v>309774</v>
      </c>
      <c r="R45" s="48">
        <v>384</v>
      </c>
      <c r="S45" s="48">
        <v>270</v>
      </c>
      <c r="T45" s="22">
        <v>2.51</v>
      </c>
      <c r="U45" s="59" t="s">
        <v>127</v>
      </c>
      <c r="V45" s="47">
        <v>71.9</v>
      </c>
      <c r="W45" s="47">
        <v>49.2</v>
      </c>
      <c r="X45" s="47"/>
      <c r="Y45" s="11" t="s">
        <v>112</v>
      </c>
      <c r="AA45" s="69">
        <v>991947</v>
      </c>
    </row>
    <row r="46" spans="2:27" ht="16.5" customHeight="1">
      <c r="B46" s="12" t="s">
        <v>55</v>
      </c>
      <c r="C46" s="10"/>
      <c r="D46" s="25">
        <v>5678.33</v>
      </c>
      <c r="E46" s="66">
        <v>1423</v>
      </c>
      <c r="F46" s="66">
        <v>670</v>
      </c>
      <c r="G46" s="66">
        <v>754</v>
      </c>
      <c r="H46" s="66">
        <v>184</v>
      </c>
      <c r="I46" s="66">
        <v>857</v>
      </c>
      <c r="J46" s="66">
        <v>382</v>
      </c>
      <c r="K46" s="13">
        <v>1431493</v>
      </c>
      <c r="L46" s="13">
        <v>590888</v>
      </c>
      <c r="M46" s="71">
        <v>252.1</v>
      </c>
      <c r="N46" s="48">
        <v>651605</v>
      </c>
      <c r="O46" s="48">
        <v>52430</v>
      </c>
      <c r="P46" s="48">
        <v>154858</v>
      </c>
      <c r="Q46" s="48">
        <v>425321</v>
      </c>
      <c r="R46" s="48">
        <v>582</v>
      </c>
      <c r="S46" s="48">
        <v>388</v>
      </c>
      <c r="T46" s="22">
        <v>2.381</v>
      </c>
      <c r="U46" s="59" t="s">
        <v>127</v>
      </c>
      <c r="V46" s="47">
        <v>70.2</v>
      </c>
      <c r="W46" s="47">
        <v>46.7</v>
      </c>
      <c r="X46" s="47"/>
      <c r="Y46" s="11" t="s">
        <v>113</v>
      </c>
      <c r="AA46" s="69">
        <v>1423406</v>
      </c>
    </row>
    <row r="47" spans="2:27" ht="16.5" customHeight="1">
      <c r="B47" s="12" t="s">
        <v>56</v>
      </c>
      <c r="C47" s="10"/>
      <c r="D47" s="25">
        <v>7105.16</v>
      </c>
      <c r="E47" s="66">
        <v>758</v>
      </c>
      <c r="F47" s="66">
        <v>356</v>
      </c>
      <c r="G47" s="66">
        <f t="shared" si="1"/>
        <v>402</v>
      </c>
      <c r="H47" s="66">
        <v>91</v>
      </c>
      <c r="I47" s="66">
        <v>447</v>
      </c>
      <c r="J47" s="66">
        <v>220</v>
      </c>
      <c r="K47" s="13">
        <v>764456</v>
      </c>
      <c r="L47" s="48">
        <v>321909</v>
      </c>
      <c r="M47" s="71">
        <v>107.6</v>
      </c>
      <c r="N47" s="48">
        <v>335775</v>
      </c>
      <c r="O47" s="48">
        <v>40623</v>
      </c>
      <c r="P47" s="48">
        <v>57251</v>
      </c>
      <c r="Q47" s="48">
        <v>228825</v>
      </c>
      <c r="R47" s="48">
        <v>319</v>
      </c>
      <c r="S47" s="48">
        <v>213</v>
      </c>
      <c r="T47" s="22">
        <v>2.304</v>
      </c>
      <c r="U47" s="59" t="s">
        <v>127</v>
      </c>
      <c r="V47" s="47">
        <v>68.7</v>
      </c>
      <c r="W47" s="47">
        <v>49.8</v>
      </c>
      <c r="X47" s="47"/>
      <c r="Y47" s="11" t="s">
        <v>114</v>
      </c>
      <c r="AA47" s="69">
        <v>758469</v>
      </c>
    </row>
    <row r="48" spans="2:27" ht="16.5" customHeight="1">
      <c r="B48" s="12" t="s">
        <v>57</v>
      </c>
      <c r="C48" s="10"/>
      <c r="D48" s="25">
        <v>4846.41</v>
      </c>
      <c r="E48" s="66">
        <v>5079</v>
      </c>
      <c r="F48" s="66">
        <v>2397</v>
      </c>
      <c r="G48" s="66">
        <f t="shared" si="1"/>
        <v>2682</v>
      </c>
      <c r="H48" s="66">
        <v>687</v>
      </c>
      <c r="I48" s="66">
        <v>3248</v>
      </c>
      <c r="J48" s="66">
        <v>1144</v>
      </c>
      <c r="K48" s="13">
        <v>5071968</v>
      </c>
      <c r="L48" s="13">
        <v>2110468</v>
      </c>
      <c r="M48" s="71">
        <v>1019</v>
      </c>
      <c r="N48" s="48">
        <v>2262722</v>
      </c>
      <c r="O48" s="48">
        <v>65806</v>
      </c>
      <c r="P48" s="48">
        <v>447596</v>
      </c>
      <c r="Q48" s="48">
        <v>1624182</v>
      </c>
      <c r="R48" s="48">
        <v>2080</v>
      </c>
      <c r="S48" s="48">
        <v>1117</v>
      </c>
      <c r="T48" s="22">
        <v>2.36</v>
      </c>
      <c r="U48" s="59" t="s">
        <v>127</v>
      </c>
      <c r="V48" s="47">
        <v>72.3</v>
      </c>
      <c r="W48" s="47">
        <v>48.9</v>
      </c>
      <c r="X48" s="47"/>
      <c r="Y48" s="11" t="s">
        <v>115</v>
      </c>
      <c r="AA48" s="69">
        <v>5079291</v>
      </c>
    </row>
    <row r="49" spans="2:27" ht="16.5" customHeight="1">
      <c r="B49" s="12" t="s">
        <v>58</v>
      </c>
      <c r="C49" s="10"/>
      <c r="D49" s="25">
        <v>2439.65</v>
      </c>
      <c r="E49" s="66">
        <v>847</v>
      </c>
      <c r="F49" s="66">
        <v>399</v>
      </c>
      <c r="G49" s="66">
        <f t="shared" si="1"/>
        <v>448</v>
      </c>
      <c r="H49" s="66">
        <v>123</v>
      </c>
      <c r="I49" s="66">
        <v>515</v>
      </c>
      <c r="J49" s="66">
        <v>209</v>
      </c>
      <c r="K49" s="13">
        <v>849788</v>
      </c>
      <c r="L49" s="13">
        <v>295038</v>
      </c>
      <c r="M49" s="71">
        <v>348.3</v>
      </c>
      <c r="N49" s="48">
        <v>409277</v>
      </c>
      <c r="O49" s="48">
        <v>37838</v>
      </c>
      <c r="P49" s="48">
        <v>96188</v>
      </c>
      <c r="Q49" s="48">
        <v>262820</v>
      </c>
      <c r="R49" s="48">
        <v>290</v>
      </c>
      <c r="S49" s="48">
        <v>202</v>
      </c>
      <c r="T49" s="22">
        <v>2.827</v>
      </c>
      <c r="U49" s="59" t="s">
        <v>127</v>
      </c>
      <c r="V49" s="47">
        <v>72.6</v>
      </c>
      <c r="W49" s="47">
        <v>50.9</v>
      </c>
      <c r="X49" s="47"/>
      <c r="Y49" s="11" t="s">
        <v>116</v>
      </c>
      <c r="AA49" s="69">
        <v>846787</v>
      </c>
    </row>
    <row r="50" spans="2:27" ht="33.75" customHeight="1">
      <c r="B50" s="12" t="s">
        <v>59</v>
      </c>
      <c r="C50" s="10"/>
      <c r="D50" s="25">
        <v>4105.47</v>
      </c>
      <c r="E50" s="66">
        <v>1417</v>
      </c>
      <c r="F50" s="66">
        <v>662</v>
      </c>
      <c r="G50" s="66">
        <v>756</v>
      </c>
      <c r="H50" s="66">
        <v>191</v>
      </c>
      <c r="I50" s="66">
        <v>855</v>
      </c>
      <c r="J50" s="66">
        <v>371</v>
      </c>
      <c r="K50" s="13">
        <v>1426779</v>
      </c>
      <c r="L50" s="13">
        <v>558660</v>
      </c>
      <c r="M50" s="71">
        <v>347.5</v>
      </c>
      <c r="N50" s="48">
        <v>650972</v>
      </c>
      <c r="O50" s="48">
        <v>51695</v>
      </c>
      <c r="P50" s="48">
        <v>127183</v>
      </c>
      <c r="Q50" s="48">
        <v>450757</v>
      </c>
      <c r="R50" s="48">
        <v>548</v>
      </c>
      <c r="S50" s="48">
        <v>357</v>
      </c>
      <c r="T50" s="22">
        <v>2.489</v>
      </c>
      <c r="U50" s="59" t="s">
        <v>127</v>
      </c>
      <c r="V50" s="47">
        <v>69.7</v>
      </c>
      <c r="W50" s="47">
        <v>47</v>
      </c>
      <c r="X50" s="47"/>
      <c r="Y50" s="11" t="s">
        <v>117</v>
      </c>
      <c r="AA50" s="69">
        <v>1417423</v>
      </c>
    </row>
    <row r="51" spans="2:27" ht="33.75" customHeight="1">
      <c r="B51" s="12" t="s">
        <v>60</v>
      </c>
      <c r="C51" s="10"/>
      <c r="D51" s="25">
        <v>7267.83</v>
      </c>
      <c r="E51" s="66">
        <v>1813</v>
      </c>
      <c r="F51" s="66">
        <v>852</v>
      </c>
      <c r="G51" s="66">
        <f t="shared" si="1"/>
        <v>961</v>
      </c>
      <c r="H51" s="66">
        <v>249</v>
      </c>
      <c r="I51" s="66">
        <v>1097</v>
      </c>
      <c r="J51" s="66">
        <v>467</v>
      </c>
      <c r="K51" s="13">
        <v>1817426</v>
      </c>
      <c r="L51" s="13">
        <v>688234</v>
      </c>
      <c r="M51" s="71">
        <v>245.4</v>
      </c>
      <c r="N51" s="48">
        <v>834244</v>
      </c>
      <c r="O51" s="48">
        <v>85007</v>
      </c>
      <c r="P51" s="48">
        <v>171899</v>
      </c>
      <c r="Q51" s="48">
        <v>555227</v>
      </c>
      <c r="R51" s="48">
        <v>679</v>
      </c>
      <c r="S51" s="48">
        <v>434</v>
      </c>
      <c r="T51" s="22">
        <v>2.583</v>
      </c>
      <c r="U51" s="59" t="s">
        <v>127</v>
      </c>
      <c r="V51" s="47">
        <v>70.8</v>
      </c>
      <c r="W51" s="47">
        <v>50.5</v>
      </c>
      <c r="X51" s="47"/>
      <c r="Y51" s="11" t="s">
        <v>118</v>
      </c>
      <c r="AA51" s="69">
        <v>1812575</v>
      </c>
    </row>
    <row r="52" spans="2:27" ht="16.5" customHeight="1">
      <c r="B52" s="12" t="s">
        <v>61</v>
      </c>
      <c r="C52" s="10"/>
      <c r="D52" s="25">
        <v>5099.57</v>
      </c>
      <c r="E52" s="66">
        <v>1191</v>
      </c>
      <c r="F52" s="66">
        <v>563</v>
      </c>
      <c r="G52" s="66">
        <v>629</v>
      </c>
      <c r="H52" s="66">
        <v>155</v>
      </c>
      <c r="I52" s="66">
        <v>718</v>
      </c>
      <c r="J52" s="66">
        <v>319</v>
      </c>
      <c r="K52" s="13">
        <v>1196529</v>
      </c>
      <c r="L52" s="13">
        <v>482051</v>
      </c>
      <c r="M52" s="71">
        <v>188.7</v>
      </c>
      <c r="N52" s="48">
        <v>550451</v>
      </c>
      <c r="O52" s="48">
        <v>39813</v>
      </c>
      <c r="P52" s="48">
        <v>129443</v>
      </c>
      <c r="Q52" s="48">
        <v>363194</v>
      </c>
      <c r="R52" s="48">
        <v>474</v>
      </c>
      <c r="S52" s="48">
        <v>300</v>
      </c>
      <c r="T52" s="22">
        <v>2.429</v>
      </c>
      <c r="U52" s="59" t="s">
        <v>127</v>
      </c>
      <c r="V52" s="47">
        <v>70.4</v>
      </c>
      <c r="W52" s="47">
        <v>47.3</v>
      </c>
      <c r="X52" s="47"/>
      <c r="Y52" s="11" t="s">
        <v>119</v>
      </c>
      <c r="AA52" s="69">
        <v>1191430</v>
      </c>
    </row>
    <row r="53" spans="2:27" ht="16.5" customHeight="1">
      <c r="B53" s="12" t="s">
        <v>62</v>
      </c>
      <c r="C53" s="10"/>
      <c r="D53" s="25">
        <v>6794.69</v>
      </c>
      <c r="E53" s="66">
        <v>1131</v>
      </c>
      <c r="F53" s="66">
        <v>531</v>
      </c>
      <c r="G53" s="66">
        <f t="shared" si="1"/>
        <v>600</v>
      </c>
      <c r="H53" s="66">
        <v>157</v>
      </c>
      <c r="I53" s="66">
        <v>681</v>
      </c>
      <c r="J53" s="66">
        <v>293</v>
      </c>
      <c r="K53" s="13">
        <v>1135233</v>
      </c>
      <c r="L53" s="13">
        <v>460505</v>
      </c>
      <c r="M53" s="71">
        <v>146.7</v>
      </c>
      <c r="N53" s="48">
        <v>531213</v>
      </c>
      <c r="O53" s="48">
        <v>60300</v>
      </c>
      <c r="P53" s="48">
        <v>110638</v>
      </c>
      <c r="Q53" s="48">
        <v>341523</v>
      </c>
      <c r="R53" s="48">
        <v>455</v>
      </c>
      <c r="S53" s="48">
        <v>300</v>
      </c>
      <c r="T53" s="22">
        <v>2.41</v>
      </c>
      <c r="U53" s="59" t="s">
        <v>127</v>
      </c>
      <c r="V53" s="47">
        <v>71</v>
      </c>
      <c r="W53" s="47">
        <v>50.6</v>
      </c>
      <c r="X53" s="47"/>
      <c r="Y53" s="11" t="s">
        <v>120</v>
      </c>
      <c r="AA53" s="69">
        <v>1130983</v>
      </c>
    </row>
    <row r="54" spans="2:27" ht="16.5" customHeight="1">
      <c r="B54" s="12" t="s">
        <v>63</v>
      </c>
      <c r="C54" s="10"/>
      <c r="D54" s="25">
        <v>9044.49</v>
      </c>
      <c r="E54" s="66">
        <v>1699</v>
      </c>
      <c r="F54" s="66">
        <v>794</v>
      </c>
      <c r="G54" s="66">
        <f t="shared" si="1"/>
        <v>905</v>
      </c>
      <c r="H54" s="66">
        <v>232</v>
      </c>
      <c r="I54" s="66">
        <v>1016</v>
      </c>
      <c r="J54" s="66">
        <v>450</v>
      </c>
      <c r="K54" s="13">
        <v>1706242</v>
      </c>
      <c r="L54" s="13">
        <v>729386</v>
      </c>
      <c r="M54" s="71">
        <v>185.7</v>
      </c>
      <c r="N54" s="48">
        <v>776993</v>
      </c>
      <c r="O54" s="48">
        <v>77967</v>
      </c>
      <c r="P54" s="48">
        <v>146393</v>
      </c>
      <c r="Q54" s="48">
        <v>522291</v>
      </c>
      <c r="R54" s="48">
        <v>719</v>
      </c>
      <c r="S54" s="48">
        <v>472</v>
      </c>
      <c r="T54" s="22">
        <v>2.277</v>
      </c>
      <c r="U54" s="59" t="s">
        <v>127</v>
      </c>
      <c r="V54" s="47">
        <v>70.4</v>
      </c>
      <c r="W54" s="47">
        <v>48.4</v>
      </c>
      <c r="X54" s="47"/>
      <c r="Y54" s="11" t="s">
        <v>76</v>
      </c>
      <c r="AA54" s="69">
        <v>1698695</v>
      </c>
    </row>
    <row r="55" spans="1:27" ht="16.5" customHeight="1">
      <c r="A55" s="5"/>
      <c r="B55" s="14" t="s">
        <v>64</v>
      </c>
      <c r="C55" s="7"/>
      <c r="D55" s="15">
        <v>2276.49</v>
      </c>
      <c r="E55" s="66">
        <v>1401</v>
      </c>
      <c r="F55" s="68">
        <v>687</v>
      </c>
      <c r="G55" s="66">
        <f t="shared" si="1"/>
        <v>714</v>
      </c>
      <c r="H55" s="68">
        <v>247</v>
      </c>
      <c r="I55" s="68">
        <v>912</v>
      </c>
      <c r="J55" s="68">
        <v>242</v>
      </c>
      <c r="K55" s="72">
        <v>1392818</v>
      </c>
      <c r="L55" s="72">
        <v>520191</v>
      </c>
      <c r="M55" s="71">
        <v>611.9</v>
      </c>
      <c r="N55" s="70">
        <v>578638</v>
      </c>
      <c r="O55" s="70">
        <v>28713</v>
      </c>
      <c r="P55" s="70">
        <v>81142</v>
      </c>
      <c r="Q55" s="70">
        <v>418321</v>
      </c>
      <c r="R55" s="48">
        <v>515</v>
      </c>
      <c r="S55" s="48">
        <v>255</v>
      </c>
      <c r="T55" s="15">
        <v>2.634</v>
      </c>
      <c r="U55" s="59" t="s">
        <v>127</v>
      </c>
      <c r="V55" s="49">
        <v>72.8</v>
      </c>
      <c r="W55" s="49">
        <v>51</v>
      </c>
      <c r="X55" s="49"/>
      <c r="Y55" s="36" t="s">
        <v>121</v>
      </c>
      <c r="Z55" s="4"/>
      <c r="AA55" s="69">
        <v>1401066</v>
      </c>
    </row>
    <row r="56" spans="1:26" ht="48" customHeight="1" thickBot="1">
      <c r="A56" s="16"/>
      <c r="B56" s="17" t="s">
        <v>65</v>
      </c>
      <c r="C56" s="18"/>
      <c r="D56" s="74" t="s">
        <v>147</v>
      </c>
      <c r="E56" s="75"/>
      <c r="F56" s="196" t="s">
        <v>148</v>
      </c>
      <c r="G56" s="196"/>
      <c r="H56" s="196"/>
      <c r="I56" s="196"/>
      <c r="J56" s="76"/>
      <c r="K56" s="236" t="s">
        <v>142</v>
      </c>
      <c r="L56" s="237"/>
      <c r="M56" s="73"/>
      <c r="N56" s="235" t="s">
        <v>145</v>
      </c>
      <c r="O56" s="235"/>
      <c r="P56" s="235"/>
      <c r="Q56" s="235"/>
      <c r="R56" s="235"/>
      <c r="S56" s="235"/>
      <c r="T56" s="235"/>
      <c r="U56" s="235"/>
      <c r="V56" s="17"/>
      <c r="W56" s="17"/>
      <c r="X56" s="17"/>
      <c r="Y56" s="19" t="s">
        <v>65</v>
      </c>
      <c r="Z56" s="4"/>
    </row>
    <row r="57" spans="2:26" ht="16.5" customHeight="1">
      <c r="B57" s="1" t="s">
        <v>128</v>
      </c>
      <c r="M57" s="1" t="s">
        <v>146</v>
      </c>
      <c r="R57" s="1" t="s">
        <v>137</v>
      </c>
      <c r="Z57" s="4"/>
    </row>
    <row r="58" spans="2:13" ht="14.25">
      <c r="B58" s="1" t="s">
        <v>132</v>
      </c>
      <c r="M58" s="1" t="s">
        <v>138</v>
      </c>
    </row>
    <row r="60" ht="14.25" customHeight="1">
      <c r="B60" s="57"/>
    </row>
    <row r="61" spans="2:19" ht="14.25">
      <c r="B61" s="1" t="s">
        <v>133</v>
      </c>
      <c r="D61" s="22"/>
      <c r="E61" s="13"/>
      <c r="F61" s="13"/>
      <c r="G61" s="13"/>
      <c r="H61" s="13"/>
      <c r="I61" s="13"/>
      <c r="J61" s="13"/>
      <c r="K61" s="13"/>
      <c r="L61" s="13"/>
      <c r="N61" s="50"/>
      <c r="O61" s="50"/>
      <c r="P61" s="50"/>
      <c r="Q61" s="50"/>
      <c r="R61" s="50"/>
      <c r="S61" s="50"/>
    </row>
    <row r="62" spans="4:12" ht="14.25">
      <c r="D62" s="22">
        <v>12833.85</v>
      </c>
      <c r="E62" s="13"/>
      <c r="F62" s="13"/>
      <c r="G62" s="13"/>
      <c r="H62" s="13"/>
      <c r="I62" s="13"/>
      <c r="J62" s="13"/>
      <c r="K62" s="13"/>
      <c r="L62" s="13"/>
    </row>
    <row r="63" spans="4:10" ht="14.25">
      <c r="D63" s="22"/>
      <c r="E63" s="13"/>
      <c r="F63" s="13"/>
      <c r="G63" s="13"/>
      <c r="H63" s="13"/>
      <c r="I63" s="13"/>
      <c r="J63" s="13"/>
    </row>
  </sheetData>
  <mergeCells count="24">
    <mergeCell ref="L3:L4"/>
    <mergeCell ref="K5:L5"/>
    <mergeCell ref="Y3:Y4"/>
    <mergeCell ref="W4:X4"/>
    <mergeCell ref="V3:X3"/>
    <mergeCell ref="N5:Q5"/>
    <mergeCell ref="R5:U5"/>
    <mergeCell ref="N3:Q3"/>
    <mergeCell ref="V5:X5"/>
    <mergeCell ref="V6:W6"/>
    <mergeCell ref="A3:C4"/>
    <mergeCell ref="E3:G3"/>
    <mergeCell ref="D3:D4"/>
    <mergeCell ref="H3:J3"/>
    <mergeCell ref="R6:S6"/>
    <mergeCell ref="N6:Q6"/>
    <mergeCell ref="R3:R4"/>
    <mergeCell ref="K3:K4"/>
    <mergeCell ref="M3:M4"/>
    <mergeCell ref="N56:U56"/>
    <mergeCell ref="K56:L56"/>
    <mergeCell ref="H6:J6"/>
    <mergeCell ref="E5:J5"/>
    <mergeCell ref="F56:I5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2" max="59" man="1"/>
  </colBreaks>
  <ignoredErrors>
    <ignoredError sqref="P7:Q7 R7:T7 V7:W7 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" sqref="B2"/>
    </sheetView>
  </sheetViews>
  <sheetFormatPr defaultColWidth="8.625" defaultRowHeight="12.75"/>
  <cols>
    <col min="1" max="1" width="0.875" style="48" customWidth="1"/>
    <col min="2" max="2" width="17.375" style="48" customWidth="1"/>
    <col min="3" max="3" width="1.37890625" style="48" customWidth="1"/>
    <col min="4" max="5" width="13.75390625" style="48" customWidth="1"/>
    <col min="6" max="6" width="12.75390625" style="48" customWidth="1"/>
    <col min="7" max="7" width="11.75390625" style="48" customWidth="1"/>
    <col min="8" max="9" width="12.75390625" style="48" customWidth="1"/>
    <col min="10" max="11" width="13.75390625" style="48" customWidth="1"/>
    <col min="12" max="12" width="16.75390625" style="48" customWidth="1"/>
    <col min="13" max="20" width="15.75390625" style="48" customWidth="1"/>
    <col min="21" max="21" width="1.12109375" style="48" customWidth="1"/>
    <col min="22" max="22" width="11.75390625" style="48" customWidth="1"/>
    <col min="23" max="23" width="4.00390625" style="48" customWidth="1"/>
    <col min="24" max="16384" width="8.625" style="48" customWidth="1"/>
  </cols>
  <sheetData>
    <row r="1" spans="4:19" ht="24">
      <c r="D1" s="37" t="s">
        <v>205</v>
      </c>
      <c r="M1" s="37" t="s">
        <v>206</v>
      </c>
      <c r="R1" s="81"/>
      <c r="S1" s="82"/>
    </row>
    <row r="2" spans="1:24" ht="16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X2" s="84"/>
    </row>
    <row r="3" spans="2:24" ht="16.5" customHeight="1">
      <c r="B3" s="260" t="s">
        <v>0</v>
      </c>
      <c r="C3" s="85"/>
      <c r="D3" s="276" t="s">
        <v>149</v>
      </c>
      <c r="E3" s="277"/>
      <c r="F3" s="276" t="s">
        <v>150</v>
      </c>
      <c r="G3" s="277"/>
      <c r="H3" s="268" t="s">
        <v>207</v>
      </c>
      <c r="I3" s="271" t="s">
        <v>208</v>
      </c>
      <c r="J3" s="276" t="s">
        <v>151</v>
      </c>
      <c r="K3" s="289"/>
      <c r="L3" s="289"/>
      <c r="M3" s="260" t="s">
        <v>209</v>
      </c>
      <c r="N3" s="260"/>
      <c r="O3" s="260"/>
      <c r="P3" s="260"/>
      <c r="Q3" s="260"/>
      <c r="R3" s="260"/>
      <c r="S3" s="260"/>
      <c r="T3" s="260"/>
      <c r="U3" s="261"/>
      <c r="V3" s="271" t="s">
        <v>210</v>
      </c>
      <c r="X3" s="84"/>
    </row>
    <row r="4" spans="2:24" ht="19.5" customHeight="1">
      <c r="B4" s="266"/>
      <c r="C4" s="85"/>
      <c r="D4" s="278" t="s">
        <v>211</v>
      </c>
      <c r="E4" s="274" t="s">
        <v>212</v>
      </c>
      <c r="F4" s="278" t="s">
        <v>213</v>
      </c>
      <c r="G4" s="274" t="s">
        <v>212</v>
      </c>
      <c r="H4" s="269"/>
      <c r="I4" s="272"/>
      <c r="J4" s="283" t="s">
        <v>214</v>
      </c>
      <c r="K4" s="285" t="s">
        <v>215</v>
      </c>
      <c r="L4" s="287" t="s">
        <v>216</v>
      </c>
      <c r="M4" s="258" t="s">
        <v>217</v>
      </c>
      <c r="N4" s="259"/>
      <c r="O4" s="262" t="s">
        <v>218</v>
      </c>
      <c r="P4" s="259"/>
      <c r="Q4" s="262" t="s">
        <v>152</v>
      </c>
      <c r="R4" s="259"/>
      <c r="S4" s="262" t="s">
        <v>219</v>
      </c>
      <c r="T4" s="258"/>
      <c r="U4" s="263"/>
      <c r="V4" s="280"/>
      <c r="X4" s="84"/>
    </row>
    <row r="5" spans="1:24" ht="17.25" customHeight="1" thickBot="1">
      <c r="A5" s="83"/>
      <c r="B5" s="267"/>
      <c r="C5" s="88"/>
      <c r="D5" s="279"/>
      <c r="E5" s="275"/>
      <c r="F5" s="279"/>
      <c r="G5" s="275"/>
      <c r="H5" s="270"/>
      <c r="I5" s="273"/>
      <c r="J5" s="284"/>
      <c r="K5" s="286"/>
      <c r="L5" s="288"/>
      <c r="M5" s="90" t="s">
        <v>153</v>
      </c>
      <c r="N5" s="91" t="s">
        <v>154</v>
      </c>
      <c r="O5" s="91" t="s">
        <v>153</v>
      </c>
      <c r="P5" s="91" t="s">
        <v>154</v>
      </c>
      <c r="Q5" s="92" t="s">
        <v>153</v>
      </c>
      <c r="R5" s="93" t="s">
        <v>154</v>
      </c>
      <c r="S5" s="91" t="s">
        <v>153</v>
      </c>
      <c r="T5" s="264" t="s">
        <v>154</v>
      </c>
      <c r="U5" s="265"/>
      <c r="V5" s="264"/>
      <c r="X5" s="84"/>
    </row>
    <row r="6" spans="1:24" s="97" customFormat="1" ht="18" customHeight="1" thickBot="1">
      <c r="A6" s="94"/>
      <c r="B6" s="90" t="s">
        <v>220</v>
      </c>
      <c r="C6" s="95"/>
      <c r="D6" s="254" t="s">
        <v>221</v>
      </c>
      <c r="E6" s="247"/>
      <c r="F6" s="247"/>
      <c r="G6" s="247"/>
      <c r="H6" s="247"/>
      <c r="I6" s="248"/>
      <c r="J6" s="254" t="s">
        <v>221</v>
      </c>
      <c r="K6" s="247"/>
      <c r="L6" s="247"/>
      <c r="M6" s="247" t="s">
        <v>222</v>
      </c>
      <c r="N6" s="247"/>
      <c r="O6" s="247"/>
      <c r="P6" s="247"/>
      <c r="Q6" s="247"/>
      <c r="R6" s="247"/>
      <c r="S6" s="247"/>
      <c r="T6" s="247"/>
      <c r="U6" s="248"/>
      <c r="V6" s="96" t="s">
        <v>12</v>
      </c>
      <c r="X6" s="98"/>
    </row>
    <row r="7" spans="1:24" ht="18" customHeight="1">
      <c r="A7" s="70"/>
      <c r="B7" s="99" t="s">
        <v>223</v>
      </c>
      <c r="C7" s="100"/>
      <c r="D7" s="251" t="s">
        <v>14</v>
      </c>
      <c r="E7" s="252"/>
      <c r="F7" s="252"/>
      <c r="G7" s="253"/>
      <c r="H7" s="251" t="s">
        <v>155</v>
      </c>
      <c r="I7" s="252"/>
      <c r="J7" s="251" t="s">
        <v>14</v>
      </c>
      <c r="K7" s="252"/>
      <c r="L7" s="252"/>
      <c r="M7" s="103" t="s">
        <v>156</v>
      </c>
      <c r="N7" s="104" t="s">
        <v>14</v>
      </c>
      <c r="O7" s="104" t="s">
        <v>156</v>
      </c>
      <c r="P7" s="104" t="s">
        <v>14</v>
      </c>
      <c r="Q7" s="104" t="s">
        <v>156</v>
      </c>
      <c r="R7" s="104" t="s">
        <v>14</v>
      </c>
      <c r="S7" s="104" t="s">
        <v>156</v>
      </c>
      <c r="T7" s="251" t="s">
        <v>14</v>
      </c>
      <c r="U7" s="253"/>
      <c r="V7" s="105" t="s">
        <v>13</v>
      </c>
      <c r="X7" s="84"/>
    </row>
    <row r="8" spans="1:24" ht="18" customHeight="1">
      <c r="A8" s="70"/>
      <c r="B8" s="99" t="s">
        <v>16</v>
      </c>
      <c r="C8" s="100"/>
      <c r="D8" s="103">
        <f aca="true" t="shared" si="0" ref="D8:T8">RANK(D51,D10:D56,0)</f>
        <v>27</v>
      </c>
      <c r="E8" s="104">
        <f t="shared" si="0"/>
        <v>19</v>
      </c>
      <c r="F8" s="104">
        <f t="shared" si="0"/>
        <v>28</v>
      </c>
      <c r="G8" s="104">
        <f t="shared" si="0"/>
        <v>15</v>
      </c>
      <c r="H8" s="104">
        <f t="shared" si="0"/>
        <v>29</v>
      </c>
      <c r="I8" s="104">
        <f t="shared" si="0"/>
        <v>27</v>
      </c>
      <c r="J8" s="106">
        <f t="shared" si="0"/>
        <v>27</v>
      </c>
      <c r="K8" s="108">
        <f t="shared" si="0"/>
        <v>23</v>
      </c>
      <c r="L8" s="104">
        <f t="shared" si="0"/>
        <v>44</v>
      </c>
      <c r="M8" s="103">
        <f t="shared" si="0"/>
        <v>28</v>
      </c>
      <c r="N8" s="104">
        <f t="shared" si="0"/>
        <v>28</v>
      </c>
      <c r="O8" s="104">
        <f t="shared" si="0"/>
        <v>24</v>
      </c>
      <c r="P8" s="104">
        <f t="shared" si="0"/>
        <v>19</v>
      </c>
      <c r="Q8" s="104">
        <f t="shared" si="0"/>
        <v>32</v>
      </c>
      <c r="R8" s="104">
        <f t="shared" si="0"/>
        <v>36</v>
      </c>
      <c r="S8" s="104">
        <f t="shared" si="0"/>
        <v>28</v>
      </c>
      <c r="T8" s="281">
        <f t="shared" si="0"/>
        <v>28</v>
      </c>
      <c r="U8" s="282"/>
      <c r="V8" s="21" t="s">
        <v>157</v>
      </c>
      <c r="X8" s="84"/>
    </row>
    <row r="9" spans="2:22" ht="16.5" customHeight="1">
      <c r="B9" s="111" t="s">
        <v>17</v>
      </c>
      <c r="C9" s="85"/>
      <c r="D9" s="112">
        <v>1050806</v>
      </c>
      <c r="E9" s="113">
        <v>8.3</v>
      </c>
      <c r="F9" s="48">
        <v>1253066</v>
      </c>
      <c r="G9" s="114">
        <v>9.9</v>
      </c>
      <c r="H9" s="48">
        <v>661895</v>
      </c>
      <c r="I9" s="48">
        <v>235719</v>
      </c>
      <c r="J9" s="115">
        <v>2338519</v>
      </c>
      <c r="K9" s="115">
        <v>2338519</v>
      </c>
      <c r="L9" s="115">
        <v>0</v>
      </c>
      <c r="M9" s="84">
        <f aca="true" t="shared" si="1" ref="M9:T9">SUM(M10:M56)</f>
        <v>6043300</v>
      </c>
      <c r="N9" s="84">
        <f t="shared" si="1"/>
        <v>62860514</v>
      </c>
      <c r="O9" s="84">
        <f t="shared" si="1"/>
        <v>33911</v>
      </c>
      <c r="P9" s="84">
        <f t="shared" si="1"/>
        <v>387662</v>
      </c>
      <c r="Q9" s="84">
        <f t="shared" si="1"/>
        <v>1132207</v>
      </c>
      <c r="R9" s="84">
        <f t="shared" si="1"/>
        <v>14480897</v>
      </c>
      <c r="S9" s="84">
        <f t="shared" si="1"/>
        <v>4877182</v>
      </c>
      <c r="T9" s="84">
        <f t="shared" si="1"/>
        <v>47991955</v>
      </c>
      <c r="U9" s="84"/>
      <c r="V9" s="11" t="s">
        <v>17</v>
      </c>
    </row>
    <row r="10" spans="2:22" ht="33.75" customHeight="1">
      <c r="B10" s="116" t="s">
        <v>158</v>
      </c>
      <c r="C10" s="85"/>
      <c r="D10" s="84">
        <v>39292</v>
      </c>
      <c r="E10" s="114">
        <v>7.2</v>
      </c>
      <c r="F10" s="48">
        <v>56970</v>
      </c>
      <c r="G10" s="117">
        <v>10.4</v>
      </c>
      <c r="H10" s="48">
        <v>26518</v>
      </c>
      <c r="I10" s="48">
        <v>11847</v>
      </c>
      <c r="J10" s="84">
        <v>51998</v>
      </c>
      <c r="K10" s="84">
        <v>54480</v>
      </c>
      <c r="L10" s="84">
        <v>-2482</v>
      </c>
      <c r="M10" s="84">
        <f aca="true" t="shared" si="2" ref="M10:M56">SUM(O10,Q10,S10)</f>
        <v>258041</v>
      </c>
      <c r="N10" s="84">
        <f aca="true" t="shared" si="3" ref="N10:N56">SUM(P10,R10,T10)</f>
        <v>2535263</v>
      </c>
      <c r="O10" s="84">
        <v>4528</v>
      </c>
      <c r="P10" s="84">
        <v>47803</v>
      </c>
      <c r="Q10" s="84">
        <v>38205</v>
      </c>
      <c r="R10" s="84">
        <v>439596</v>
      </c>
      <c r="S10" s="84">
        <v>215308</v>
      </c>
      <c r="T10" s="84">
        <v>2047864</v>
      </c>
      <c r="U10" s="84"/>
      <c r="V10" s="11" t="s">
        <v>224</v>
      </c>
    </row>
    <row r="11" spans="2:22" ht="16.5" customHeight="1">
      <c r="B11" s="116" t="s">
        <v>159</v>
      </c>
      <c r="C11" s="85"/>
      <c r="D11" s="84">
        <v>9531</v>
      </c>
      <c r="E11" s="114">
        <v>7</v>
      </c>
      <c r="F11" s="48">
        <v>16419</v>
      </c>
      <c r="G11" s="114">
        <v>12.1</v>
      </c>
      <c r="H11" s="48">
        <v>5583</v>
      </c>
      <c r="I11" s="48">
        <v>2377</v>
      </c>
      <c r="J11" s="84">
        <v>20089</v>
      </c>
      <c r="K11" s="84">
        <v>23345</v>
      </c>
      <c r="L11" s="84">
        <v>-3256</v>
      </c>
      <c r="M11" s="84">
        <f t="shared" si="2"/>
        <v>68415</v>
      </c>
      <c r="N11" s="84">
        <f t="shared" si="3"/>
        <v>608847</v>
      </c>
      <c r="O11" s="84">
        <v>758</v>
      </c>
      <c r="P11" s="84">
        <v>9894</v>
      </c>
      <c r="Q11" s="84">
        <v>10053</v>
      </c>
      <c r="R11" s="84">
        <v>127667</v>
      </c>
      <c r="S11" s="84">
        <v>57604</v>
      </c>
      <c r="T11" s="84">
        <v>471286</v>
      </c>
      <c r="U11" s="84"/>
      <c r="V11" s="11" t="s">
        <v>225</v>
      </c>
    </row>
    <row r="12" spans="2:22" ht="16.5" customHeight="1">
      <c r="B12" s="116" t="s">
        <v>160</v>
      </c>
      <c r="C12" s="85"/>
      <c r="D12" s="84">
        <v>9310</v>
      </c>
      <c r="E12" s="114">
        <v>7.1</v>
      </c>
      <c r="F12" s="48">
        <v>22335</v>
      </c>
      <c r="G12" s="114">
        <v>17.1</v>
      </c>
      <c r="H12" s="48">
        <v>5344</v>
      </c>
      <c r="I12" s="48">
        <v>2038</v>
      </c>
      <c r="J12" s="84">
        <v>18756</v>
      </c>
      <c r="K12" s="84">
        <v>22199</v>
      </c>
      <c r="L12" s="84">
        <v>-3443</v>
      </c>
      <c r="M12" s="84">
        <f t="shared" si="2"/>
        <v>67230</v>
      </c>
      <c r="N12" s="84">
        <f t="shared" si="3"/>
        <v>605948</v>
      </c>
      <c r="O12" s="84">
        <v>1024</v>
      </c>
      <c r="P12" s="84">
        <v>13746</v>
      </c>
      <c r="Q12" s="84">
        <v>10744</v>
      </c>
      <c r="R12" s="84">
        <v>150031</v>
      </c>
      <c r="S12" s="84">
        <v>55462</v>
      </c>
      <c r="T12" s="84">
        <v>442171</v>
      </c>
      <c r="U12" s="84"/>
      <c r="V12" s="11" t="s">
        <v>226</v>
      </c>
    </row>
    <row r="13" spans="2:22" ht="16.5" customHeight="1">
      <c r="B13" s="116" t="s">
        <v>161</v>
      </c>
      <c r="C13" s="85"/>
      <c r="D13" s="84">
        <v>18062</v>
      </c>
      <c r="E13" s="114">
        <v>7.8</v>
      </c>
      <c r="F13" s="48">
        <v>33975</v>
      </c>
      <c r="G13" s="114">
        <v>14.7</v>
      </c>
      <c r="H13" s="48">
        <v>11409</v>
      </c>
      <c r="I13" s="48">
        <v>3826</v>
      </c>
      <c r="J13" s="84">
        <v>47662</v>
      </c>
      <c r="K13" s="84">
        <v>54064</v>
      </c>
      <c r="L13" s="84">
        <v>-6402</v>
      </c>
      <c r="M13" s="84">
        <f t="shared" si="2"/>
        <v>110209</v>
      </c>
      <c r="N13" s="84">
        <f t="shared" si="3"/>
        <v>1120793</v>
      </c>
      <c r="O13" s="84">
        <v>707</v>
      </c>
      <c r="P13" s="84">
        <v>9091</v>
      </c>
      <c r="Q13" s="84">
        <v>17931</v>
      </c>
      <c r="R13" s="84">
        <v>230708</v>
      </c>
      <c r="S13" s="84">
        <v>91571</v>
      </c>
      <c r="T13" s="84">
        <v>880994</v>
      </c>
      <c r="U13" s="84"/>
      <c r="V13" s="11" t="s">
        <v>227</v>
      </c>
    </row>
    <row r="14" spans="2:22" ht="16.5" customHeight="1">
      <c r="B14" s="116" t="s">
        <v>162</v>
      </c>
      <c r="C14" s="85"/>
      <c r="D14" s="84">
        <v>6658</v>
      </c>
      <c r="E14" s="114">
        <v>6.2</v>
      </c>
      <c r="F14" s="48">
        <v>14642</v>
      </c>
      <c r="G14" s="114">
        <v>13.7</v>
      </c>
      <c r="H14" s="48">
        <v>4058</v>
      </c>
      <c r="I14" s="48">
        <v>1555</v>
      </c>
      <c r="J14" s="84">
        <v>13169</v>
      </c>
      <c r="K14" s="84">
        <v>15859</v>
      </c>
      <c r="L14" s="84">
        <v>-2690</v>
      </c>
      <c r="M14" s="84">
        <f t="shared" si="2"/>
        <v>58108</v>
      </c>
      <c r="N14" s="84">
        <f t="shared" si="3"/>
        <v>495821</v>
      </c>
      <c r="O14" s="84">
        <v>772</v>
      </c>
      <c r="P14" s="84">
        <v>9665</v>
      </c>
      <c r="Q14" s="84">
        <v>10651</v>
      </c>
      <c r="R14" s="84">
        <v>125332</v>
      </c>
      <c r="S14" s="84">
        <v>46685</v>
      </c>
      <c r="T14" s="84">
        <v>360824</v>
      </c>
      <c r="U14" s="84"/>
      <c r="V14" s="11" t="s">
        <v>228</v>
      </c>
    </row>
    <row r="15" spans="2:22" ht="33.75" customHeight="1">
      <c r="B15" s="116" t="s">
        <v>163</v>
      </c>
      <c r="C15" s="85"/>
      <c r="D15" s="84">
        <v>8555</v>
      </c>
      <c r="E15" s="114">
        <v>7.4</v>
      </c>
      <c r="F15" s="48">
        <v>14880</v>
      </c>
      <c r="G15" s="114">
        <v>12.9</v>
      </c>
      <c r="H15" s="48">
        <v>4739</v>
      </c>
      <c r="I15" s="48">
        <v>1703</v>
      </c>
      <c r="J15" s="84">
        <v>15259</v>
      </c>
      <c r="K15" s="84">
        <v>16172</v>
      </c>
      <c r="L15" s="84">
        <v>-913</v>
      </c>
      <c r="M15" s="84">
        <f t="shared" si="2"/>
        <v>64257</v>
      </c>
      <c r="N15" s="84">
        <f t="shared" si="3"/>
        <v>552196</v>
      </c>
      <c r="O15" s="84">
        <v>528</v>
      </c>
      <c r="P15" s="84">
        <v>5995</v>
      </c>
      <c r="Q15" s="84">
        <v>13183</v>
      </c>
      <c r="R15" s="84">
        <v>163072</v>
      </c>
      <c r="S15" s="84">
        <v>50546</v>
      </c>
      <c r="T15" s="84">
        <v>383129</v>
      </c>
      <c r="U15" s="84"/>
      <c r="V15" s="11" t="s">
        <v>229</v>
      </c>
    </row>
    <row r="16" spans="2:22" ht="16.5" customHeight="1">
      <c r="B16" s="116" t="s">
        <v>164</v>
      </c>
      <c r="C16" s="85"/>
      <c r="D16" s="84">
        <v>15072</v>
      </c>
      <c r="E16" s="114">
        <v>7.6</v>
      </c>
      <c r="F16" s="48">
        <v>26106</v>
      </c>
      <c r="G16" s="114">
        <v>13.2</v>
      </c>
      <c r="H16" s="48">
        <v>8796</v>
      </c>
      <c r="I16" s="48">
        <v>3341</v>
      </c>
      <c r="J16" s="84">
        <v>21741</v>
      </c>
      <c r="K16" s="84">
        <v>53122</v>
      </c>
      <c r="L16" s="84">
        <v>-31381</v>
      </c>
      <c r="M16" s="84">
        <f t="shared" si="2"/>
        <v>102063</v>
      </c>
      <c r="N16" s="84">
        <f t="shared" si="3"/>
        <v>943465</v>
      </c>
      <c r="O16" s="84">
        <v>812</v>
      </c>
      <c r="P16" s="84">
        <v>9180</v>
      </c>
      <c r="Q16" s="84">
        <v>20614</v>
      </c>
      <c r="R16" s="84">
        <v>274526</v>
      </c>
      <c r="S16" s="84">
        <v>80637</v>
      </c>
      <c r="T16" s="84">
        <v>659759</v>
      </c>
      <c r="U16" s="84"/>
      <c r="V16" s="11" t="s">
        <v>230</v>
      </c>
    </row>
    <row r="17" spans="2:22" ht="16.5" customHeight="1">
      <c r="B17" s="116" t="s">
        <v>165</v>
      </c>
      <c r="C17" s="85"/>
      <c r="D17" s="84">
        <v>23219</v>
      </c>
      <c r="E17" s="114">
        <v>8</v>
      </c>
      <c r="F17" s="48">
        <v>29910</v>
      </c>
      <c r="G17" s="114">
        <v>10.2</v>
      </c>
      <c r="H17" s="48">
        <v>14381</v>
      </c>
      <c r="I17" s="48">
        <v>5079</v>
      </c>
      <c r="J17" s="84">
        <v>46329</v>
      </c>
      <c r="K17" s="84">
        <v>51080</v>
      </c>
      <c r="L17" s="84">
        <v>-4751</v>
      </c>
      <c r="M17" s="84">
        <f t="shared" si="2"/>
        <v>131129</v>
      </c>
      <c r="N17" s="84">
        <f t="shared" si="3"/>
        <v>1372518</v>
      </c>
      <c r="O17" s="84">
        <v>912</v>
      </c>
      <c r="P17" s="84">
        <v>11097</v>
      </c>
      <c r="Q17" s="84">
        <v>29764</v>
      </c>
      <c r="R17" s="84">
        <v>393659</v>
      </c>
      <c r="S17" s="84">
        <v>100453</v>
      </c>
      <c r="T17" s="84">
        <v>967762</v>
      </c>
      <c r="U17" s="84"/>
      <c r="V17" s="11" t="s">
        <v>231</v>
      </c>
    </row>
    <row r="18" spans="2:22" ht="16.5" customHeight="1">
      <c r="B18" s="116" t="s">
        <v>166</v>
      </c>
      <c r="C18" s="85"/>
      <c r="D18" s="84">
        <v>15913</v>
      </c>
      <c r="E18" s="114">
        <v>8.1</v>
      </c>
      <c r="F18" s="48">
        <v>20469</v>
      </c>
      <c r="G18" s="114">
        <v>10.4</v>
      </c>
      <c r="H18" s="48">
        <v>10069</v>
      </c>
      <c r="I18" s="48">
        <v>3654</v>
      </c>
      <c r="J18" s="84">
        <v>32071</v>
      </c>
      <c r="K18" s="84">
        <v>33485</v>
      </c>
      <c r="L18" s="84">
        <v>-1414</v>
      </c>
      <c r="M18" s="84">
        <f t="shared" si="2"/>
        <v>98483</v>
      </c>
      <c r="N18" s="84">
        <f t="shared" si="3"/>
        <v>973407</v>
      </c>
      <c r="O18" s="84">
        <v>594</v>
      </c>
      <c r="P18" s="84">
        <v>6476</v>
      </c>
      <c r="Q18" s="84">
        <v>22263</v>
      </c>
      <c r="R18" s="84">
        <v>294492</v>
      </c>
      <c r="S18" s="84">
        <v>75626</v>
      </c>
      <c r="T18" s="84">
        <v>672439</v>
      </c>
      <c r="U18" s="84"/>
      <c r="V18" s="11" t="s">
        <v>232</v>
      </c>
    </row>
    <row r="19" spans="2:22" ht="16.5" customHeight="1">
      <c r="B19" s="116" t="s">
        <v>167</v>
      </c>
      <c r="C19" s="85"/>
      <c r="D19" s="84">
        <v>15637</v>
      </c>
      <c r="E19" s="114">
        <v>8</v>
      </c>
      <c r="F19" s="48">
        <v>20930</v>
      </c>
      <c r="G19" s="114">
        <v>10.6</v>
      </c>
      <c r="H19" s="48">
        <v>9147</v>
      </c>
      <c r="I19" s="48">
        <v>3530</v>
      </c>
      <c r="J19" s="84">
        <v>27260</v>
      </c>
      <c r="K19" s="84">
        <v>28510</v>
      </c>
      <c r="L19" s="84">
        <v>-1250</v>
      </c>
      <c r="M19" s="84">
        <f t="shared" si="2"/>
        <v>104556</v>
      </c>
      <c r="N19" s="84">
        <f t="shared" si="3"/>
        <v>989891</v>
      </c>
      <c r="O19" s="84">
        <v>664</v>
      </c>
      <c r="P19" s="84">
        <v>7427</v>
      </c>
      <c r="Q19" s="84">
        <v>25106</v>
      </c>
      <c r="R19" s="84">
        <v>303813</v>
      </c>
      <c r="S19" s="84">
        <v>78786</v>
      </c>
      <c r="T19" s="84">
        <v>678651</v>
      </c>
      <c r="U19" s="84"/>
      <c r="V19" s="11" t="s">
        <v>233</v>
      </c>
    </row>
    <row r="20" spans="2:22" ht="33.75" customHeight="1">
      <c r="B20" s="116" t="s">
        <v>168</v>
      </c>
      <c r="C20" s="85"/>
      <c r="D20" s="84">
        <v>58059</v>
      </c>
      <c r="E20" s="114">
        <v>8.2</v>
      </c>
      <c r="F20" s="48">
        <v>57670</v>
      </c>
      <c r="G20" s="114">
        <v>8.1</v>
      </c>
      <c r="H20" s="48">
        <v>36227</v>
      </c>
      <c r="I20" s="48">
        <v>13547</v>
      </c>
      <c r="J20" s="84">
        <v>159200</v>
      </c>
      <c r="K20" s="84">
        <v>147057</v>
      </c>
      <c r="L20" s="84">
        <v>12143</v>
      </c>
      <c r="M20" s="84">
        <f t="shared" si="2"/>
        <v>267630</v>
      </c>
      <c r="N20" s="84">
        <f t="shared" si="3"/>
        <v>2777223</v>
      </c>
      <c r="O20" s="84">
        <v>566</v>
      </c>
      <c r="P20" s="84">
        <v>5736</v>
      </c>
      <c r="Q20" s="84">
        <v>63157</v>
      </c>
      <c r="R20" s="84">
        <v>711703</v>
      </c>
      <c r="S20" s="84">
        <v>203907</v>
      </c>
      <c r="T20" s="84">
        <v>2059784</v>
      </c>
      <c r="U20" s="84"/>
      <c r="V20" s="11" t="s">
        <v>234</v>
      </c>
    </row>
    <row r="21" spans="2:22" ht="16.5" customHeight="1">
      <c r="B21" s="116" t="s">
        <v>169</v>
      </c>
      <c r="C21" s="85"/>
      <c r="D21" s="84">
        <v>50379</v>
      </c>
      <c r="E21" s="114">
        <v>8.2</v>
      </c>
      <c r="F21" s="48">
        <v>51689</v>
      </c>
      <c r="G21" s="114">
        <v>8.4</v>
      </c>
      <c r="H21" s="48">
        <v>32186</v>
      </c>
      <c r="I21" s="48">
        <v>11591</v>
      </c>
      <c r="J21" s="84">
        <v>138402</v>
      </c>
      <c r="K21" s="84">
        <v>142337</v>
      </c>
      <c r="L21" s="84">
        <v>-3935</v>
      </c>
      <c r="M21" s="84">
        <f t="shared" si="2"/>
        <v>208091</v>
      </c>
      <c r="N21" s="84">
        <f t="shared" si="3"/>
        <v>2295677</v>
      </c>
      <c r="O21" s="84">
        <v>976</v>
      </c>
      <c r="P21" s="84">
        <v>11552</v>
      </c>
      <c r="Q21" s="84">
        <v>36425</v>
      </c>
      <c r="R21" s="84">
        <v>440560</v>
      </c>
      <c r="S21" s="84">
        <v>170690</v>
      </c>
      <c r="T21" s="84">
        <v>1843565</v>
      </c>
      <c r="U21" s="84"/>
      <c r="V21" s="11" t="s">
        <v>235</v>
      </c>
    </row>
    <row r="22" spans="2:22" ht="16.5" customHeight="1">
      <c r="B22" s="116" t="s">
        <v>170</v>
      </c>
      <c r="C22" s="85"/>
      <c r="D22" s="84">
        <v>106027</v>
      </c>
      <c r="E22" s="114">
        <v>8.2</v>
      </c>
      <c r="F22" s="48">
        <v>105723</v>
      </c>
      <c r="G22" s="114">
        <v>8.2</v>
      </c>
      <c r="H22" s="48">
        <v>86888</v>
      </c>
      <c r="I22" s="48">
        <v>24927</v>
      </c>
      <c r="J22" s="84">
        <v>394116</v>
      </c>
      <c r="K22" s="84">
        <v>349634</v>
      </c>
      <c r="L22" s="84">
        <v>44482</v>
      </c>
      <c r="M22" s="84">
        <f t="shared" si="2"/>
        <v>694212</v>
      </c>
      <c r="N22" s="84">
        <f t="shared" si="3"/>
        <v>9520835</v>
      </c>
      <c r="O22" s="84">
        <v>498</v>
      </c>
      <c r="P22" s="84">
        <v>4003</v>
      </c>
      <c r="Q22" s="84">
        <v>107719</v>
      </c>
      <c r="R22" s="84">
        <v>1460885</v>
      </c>
      <c r="S22" s="84">
        <v>585995</v>
      </c>
      <c r="T22" s="84">
        <v>8055947</v>
      </c>
      <c r="U22" s="84"/>
      <c r="V22" s="11" t="s">
        <v>236</v>
      </c>
    </row>
    <row r="23" spans="2:22" ht="16.5" customHeight="1">
      <c r="B23" s="116" t="s">
        <v>171</v>
      </c>
      <c r="C23" s="85"/>
      <c r="D23" s="84">
        <v>76000</v>
      </c>
      <c r="E23" s="114">
        <v>8.5</v>
      </c>
      <c r="F23" s="48">
        <v>70946</v>
      </c>
      <c r="G23" s="114">
        <v>7.9</v>
      </c>
      <c r="H23" s="48">
        <v>50806</v>
      </c>
      <c r="I23" s="48">
        <v>16792</v>
      </c>
      <c r="J23" s="84">
        <v>210631</v>
      </c>
      <c r="K23" s="84">
        <v>200512</v>
      </c>
      <c r="L23" s="84">
        <v>10119</v>
      </c>
      <c r="M23" s="84">
        <f t="shared" si="2"/>
        <v>315002</v>
      </c>
      <c r="N23" s="84">
        <f t="shared" si="3"/>
        <v>3694587</v>
      </c>
      <c r="O23" s="84">
        <v>723</v>
      </c>
      <c r="P23" s="84">
        <v>6980</v>
      </c>
      <c r="Q23" s="84">
        <v>55894</v>
      </c>
      <c r="R23" s="84">
        <v>792042</v>
      </c>
      <c r="S23" s="84">
        <v>258385</v>
      </c>
      <c r="T23" s="84">
        <v>2895565</v>
      </c>
      <c r="U23" s="84"/>
      <c r="V23" s="11" t="s">
        <v>237</v>
      </c>
    </row>
    <row r="24" spans="2:22" ht="16.5" customHeight="1">
      <c r="B24" s="116" t="s">
        <v>172</v>
      </c>
      <c r="C24" s="85"/>
      <c r="D24" s="84">
        <v>17667</v>
      </c>
      <c r="E24" s="114">
        <v>7.5</v>
      </c>
      <c r="F24" s="48">
        <v>27319</v>
      </c>
      <c r="G24" s="114">
        <v>11.6</v>
      </c>
      <c r="H24" s="48">
        <v>10278</v>
      </c>
      <c r="I24" s="48">
        <v>3253</v>
      </c>
      <c r="J24" s="84">
        <v>24711</v>
      </c>
      <c r="K24" s="84">
        <v>26881</v>
      </c>
      <c r="L24" s="84">
        <v>-2170</v>
      </c>
      <c r="M24" s="84">
        <f t="shared" si="2"/>
        <v>129572</v>
      </c>
      <c r="N24" s="84">
        <f t="shared" si="3"/>
        <v>1169751</v>
      </c>
      <c r="O24" s="84">
        <v>1257</v>
      </c>
      <c r="P24" s="84">
        <v>16162</v>
      </c>
      <c r="Q24" s="84">
        <v>29642</v>
      </c>
      <c r="R24" s="84">
        <v>339545</v>
      </c>
      <c r="S24" s="84">
        <v>98673</v>
      </c>
      <c r="T24" s="84">
        <v>814044</v>
      </c>
      <c r="U24" s="84"/>
      <c r="V24" s="11" t="s">
        <v>238</v>
      </c>
    </row>
    <row r="25" spans="2:22" ht="33.75" customHeight="1">
      <c r="B25" s="116" t="s">
        <v>173</v>
      </c>
      <c r="C25" s="85"/>
      <c r="D25" s="84">
        <v>7823</v>
      </c>
      <c r="E25" s="114">
        <v>7.3</v>
      </c>
      <c r="F25" s="48">
        <v>12264</v>
      </c>
      <c r="G25" s="114">
        <v>11.4</v>
      </c>
      <c r="H25" s="48">
        <v>4628</v>
      </c>
      <c r="I25" s="48">
        <v>1432</v>
      </c>
      <c r="J25" s="84">
        <v>12978</v>
      </c>
      <c r="K25" s="84">
        <v>13318</v>
      </c>
      <c r="L25" s="84">
        <v>-340</v>
      </c>
      <c r="M25" s="84">
        <f t="shared" si="2"/>
        <v>59981</v>
      </c>
      <c r="N25" s="84">
        <f t="shared" si="3"/>
        <v>576874</v>
      </c>
      <c r="O25" s="84">
        <v>424</v>
      </c>
      <c r="P25" s="84">
        <v>6561</v>
      </c>
      <c r="Q25" s="84">
        <v>12865</v>
      </c>
      <c r="R25" s="84">
        <v>184194</v>
      </c>
      <c r="S25" s="84">
        <v>46692</v>
      </c>
      <c r="T25" s="84">
        <v>386119</v>
      </c>
      <c r="U25" s="84"/>
      <c r="V25" s="11" t="s">
        <v>239</v>
      </c>
    </row>
    <row r="26" spans="2:22" ht="16.5" customHeight="1">
      <c r="B26" s="116" t="s">
        <v>174</v>
      </c>
      <c r="C26" s="85"/>
      <c r="D26" s="84">
        <v>9555</v>
      </c>
      <c r="E26" s="114">
        <v>8.3</v>
      </c>
      <c r="F26" s="48">
        <v>11962</v>
      </c>
      <c r="G26" s="114">
        <v>10.3</v>
      </c>
      <c r="H26" s="48">
        <v>5467</v>
      </c>
      <c r="I26" s="48">
        <v>1711</v>
      </c>
      <c r="J26" s="84">
        <v>17161</v>
      </c>
      <c r="K26" s="84">
        <v>17915</v>
      </c>
      <c r="L26" s="84">
        <v>-754</v>
      </c>
      <c r="M26" s="84">
        <f t="shared" si="2"/>
        <v>68035</v>
      </c>
      <c r="N26" s="84">
        <f t="shared" si="3"/>
        <v>609917</v>
      </c>
      <c r="O26" s="84">
        <v>408</v>
      </c>
      <c r="P26" s="84">
        <v>4602</v>
      </c>
      <c r="Q26" s="84">
        <v>15667</v>
      </c>
      <c r="R26" s="84">
        <v>159827</v>
      </c>
      <c r="S26" s="84">
        <v>51960</v>
      </c>
      <c r="T26" s="84">
        <v>445488</v>
      </c>
      <c r="U26" s="84"/>
      <c r="V26" s="11" t="s">
        <v>240</v>
      </c>
    </row>
    <row r="27" spans="2:22" ht="16.5" customHeight="1">
      <c r="B27" s="116" t="s">
        <v>175</v>
      </c>
      <c r="C27" s="85"/>
      <c r="D27" s="84">
        <v>6728</v>
      </c>
      <c r="E27" s="114">
        <v>8.5</v>
      </c>
      <c r="F27" s="48">
        <v>8757</v>
      </c>
      <c r="G27" s="114">
        <v>11</v>
      </c>
      <c r="H27" s="48">
        <v>3727</v>
      </c>
      <c r="I27" s="48">
        <v>1171</v>
      </c>
      <c r="J27" s="84">
        <v>9123</v>
      </c>
      <c r="K27" s="84">
        <v>10154</v>
      </c>
      <c r="L27" s="84">
        <v>-1031</v>
      </c>
      <c r="M27" s="84">
        <f t="shared" si="2"/>
        <v>48087</v>
      </c>
      <c r="N27" s="84">
        <f t="shared" si="3"/>
        <v>420983</v>
      </c>
      <c r="O27" s="84">
        <v>290</v>
      </c>
      <c r="P27" s="84">
        <v>3450</v>
      </c>
      <c r="Q27" s="84">
        <v>11870</v>
      </c>
      <c r="R27" s="84">
        <v>126147</v>
      </c>
      <c r="S27" s="84">
        <v>35927</v>
      </c>
      <c r="T27" s="84">
        <v>291386</v>
      </c>
      <c r="U27" s="84"/>
      <c r="V27" s="11" t="s">
        <v>241</v>
      </c>
    </row>
    <row r="28" spans="2:22" ht="16.5" customHeight="1">
      <c r="B28" s="116" t="s">
        <v>176</v>
      </c>
      <c r="C28" s="85"/>
      <c r="D28" s="84">
        <v>6412</v>
      </c>
      <c r="E28" s="114">
        <v>7.6</v>
      </c>
      <c r="F28" s="48">
        <v>9358</v>
      </c>
      <c r="G28" s="114">
        <v>11.1</v>
      </c>
      <c r="H28" s="48">
        <v>3922</v>
      </c>
      <c r="I28" s="48">
        <v>1511</v>
      </c>
      <c r="J28" s="84">
        <v>13265</v>
      </c>
      <c r="K28" s="84">
        <v>15111</v>
      </c>
      <c r="L28" s="84">
        <v>-1846</v>
      </c>
      <c r="M28" s="84">
        <f t="shared" si="2"/>
        <v>49611</v>
      </c>
      <c r="N28" s="84">
        <f t="shared" si="3"/>
        <v>414970</v>
      </c>
      <c r="O28" s="84">
        <v>291</v>
      </c>
      <c r="P28" s="84">
        <v>3256</v>
      </c>
      <c r="Q28" s="84">
        <v>10803</v>
      </c>
      <c r="R28" s="84">
        <v>114206</v>
      </c>
      <c r="S28" s="84">
        <v>38517</v>
      </c>
      <c r="T28" s="84">
        <v>297508</v>
      </c>
      <c r="U28" s="84"/>
      <c r="V28" s="11" t="s">
        <v>242</v>
      </c>
    </row>
    <row r="29" spans="2:22" ht="16.5" customHeight="1">
      <c r="B29" s="116" t="s">
        <v>177</v>
      </c>
      <c r="C29" s="85"/>
      <c r="D29" s="84">
        <v>16917</v>
      </c>
      <c r="E29" s="114">
        <v>8</v>
      </c>
      <c r="F29" s="48">
        <v>23887</v>
      </c>
      <c r="G29" s="114">
        <v>11.3</v>
      </c>
      <c r="H29" s="48">
        <v>9985</v>
      </c>
      <c r="I29" s="48">
        <v>3443</v>
      </c>
      <c r="J29" s="84">
        <v>28731</v>
      </c>
      <c r="K29" s="84">
        <v>28807</v>
      </c>
      <c r="L29" s="84">
        <v>-76</v>
      </c>
      <c r="M29" s="84">
        <f t="shared" si="2"/>
        <v>122192</v>
      </c>
      <c r="N29" s="84">
        <f t="shared" si="3"/>
        <v>1060563</v>
      </c>
      <c r="O29" s="84">
        <v>1162</v>
      </c>
      <c r="P29" s="84">
        <v>14253</v>
      </c>
      <c r="Q29" s="84">
        <v>27257</v>
      </c>
      <c r="R29" s="84">
        <v>305412</v>
      </c>
      <c r="S29" s="84">
        <v>93773</v>
      </c>
      <c r="T29" s="84">
        <v>740898</v>
      </c>
      <c r="U29" s="84"/>
      <c r="V29" s="11" t="s">
        <v>243</v>
      </c>
    </row>
    <row r="30" spans="2:22" ht="33.75" customHeight="1">
      <c r="B30" s="116" t="s">
        <v>178</v>
      </c>
      <c r="C30" s="85"/>
      <c r="D30" s="84">
        <v>16851</v>
      </c>
      <c r="E30" s="114">
        <v>8.3</v>
      </c>
      <c r="F30" s="48">
        <v>21053</v>
      </c>
      <c r="G30" s="114">
        <v>10.3</v>
      </c>
      <c r="H30" s="48">
        <v>9647</v>
      </c>
      <c r="I30" s="48">
        <v>3385</v>
      </c>
      <c r="J30" s="84">
        <v>27016</v>
      </c>
      <c r="K30" s="84">
        <v>29367</v>
      </c>
      <c r="L30" s="84">
        <v>-2351</v>
      </c>
      <c r="M30" s="84">
        <f t="shared" si="2"/>
        <v>113062</v>
      </c>
      <c r="N30" s="84">
        <f t="shared" si="3"/>
        <v>993409</v>
      </c>
      <c r="O30" s="84">
        <v>669</v>
      </c>
      <c r="P30" s="84">
        <v>7130</v>
      </c>
      <c r="Q30" s="84">
        <v>28578</v>
      </c>
      <c r="R30" s="84">
        <v>309308</v>
      </c>
      <c r="S30" s="84">
        <v>83815</v>
      </c>
      <c r="T30" s="84">
        <v>676971</v>
      </c>
      <c r="U30" s="84"/>
      <c r="V30" s="11" t="s">
        <v>244</v>
      </c>
    </row>
    <row r="31" spans="2:22" ht="16.5" customHeight="1">
      <c r="B31" s="116" t="s">
        <v>179</v>
      </c>
      <c r="C31" s="85"/>
      <c r="D31" s="84">
        <v>31172</v>
      </c>
      <c r="E31" s="114">
        <v>8.4</v>
      </c>
      <c r="F31" s="48">
        <v>37303</v>
      </c>
      <c r="G31" s="114">
        <v>10.1</v>
      </c>
      <c r="H31" s="48">
        <v>19093</v>
      </c>
      <c r="I31" s="48">
        <v>6804</v>
      </c>
      <c r="J31" s="84">
        <v>52784</v>
      </c>
      <c r="K31" s="84">
        <v>54858</v>
      </c>
      <c r="L31" s="84">
        <v>-2074</v>
      </c>
      <c r="M31" s="84">
        <f t="shared" si="2"/>
        <v>194589</v>
      </c>
      <c r="N31" s="84">
        <f t="shared" si="3"/>
        <v>1933029</v>
      </c>
      <c r="O31" s="84">
        <v>764</v>
      </c>
      <c r="P31" s="84">
        <v>9087</v>
      </c>
      <c r="Q31" s="84">
        <v>44376</v>
      </c>
      <c r="R31" s="84">
        <v>620442</v>
      </c>
      <c r="S31" s="84">
        <v>149449</v>
      </c>
      <c r="T31" s="84">
        <v>1303500</v>
      </c>
      <c r="U31" s="84"/>
      <c r="V31" s="11" t="s">
        <v>245</v>
      </c>
    </row>
    <row r="32" spans="2:22" ht="16.5" customHeight="1">
      <c r="B32" s="116" t="s">
        <v>180</v>
      </c>
      <c r="C32" s="85"/>
      <c r="D32" s="84">
        <v>68973</v>
      </c>
      <c r="E32" s="114">
        <v>9.5</v>
      </c>
      <c r="F32" s="48">
        <v>59720</v>
      </c>
      <c r="G32" s="114">
        <v>8.2</v>
      </c>
      <c r="H32" s="48">
        <v>42425</v>
      </c>
      <c r="I32" s="48">
        <v>13451</v>
      </c>
      <c r="J32" s="84">
        <v>108601</v>
      </c>
      <c r="K32" s="84">
        <v>102222</v>
      </c>
      <c r="L32" s="84">
        <v>6379</v>
      </c>
      <c r="M32" s="84">
        <f t="shared" si="2"/>
        <v>344523</v>
      </c>
      <c r="N32" s="84">
        <f t="shared" si="3"/>
        <v>4006646</v>
      </c>
      <c r="O32" s="84">
        <v>896</v>
      </c>
      <c r="P32" s="84">
        <v>9531</v>
      </c>
      <c r="Q32" s="84">
        <v>75639</v>
      </c>
      <c r="R32" s="84">
        <v>1214716</v>
      </c>
      <c r="S32" s="84">
        <v>267988</v>
      </c>
      <c r="T32" s="84">
        <v>2782399</v>
      </c>
      <c r="U32" s="84"/>
      <c r="V32" s="11" t="s">
        <v>246</v>
      </c>
    </row>
    <row r="33" spans="2:22" ht="16.5" customHeight="1">
      <c r="B33" s="116" t="s">
        <v>181</v>
      </c>
      <c r="C33" s="85"/>
      <c r="D33" s="84">
        <v>15080</v>
      </c>
      <c r="E33" s="114">
        <v>8.3</v>
      </c>
      <c r="F33" s="48">
        <v>19271</v>
      </c>
      <c r="G33" s="114">
        <v>10.6</v>
      </c>
      <c r="H33" s="48">
        <v>8947</v>
      </c>
      <c r="I33" s="48">
        <v>3264</v>
      </c>
      <c r="J33" s="84">
        <v>28019</v>
      </c>
      <c r="K33" s="84">
        <v>28987</v>
      </c>
      <c r="L33" s="84">
        <v>-968</v>
      </c>
      <c r="M33" s="84">
        <f t="shared" si="2"/>
        <v>88392</v>
      </c>
      <c r="N33" s="84">
        <f t="shared" si="3"/>
        <v>895637</v>
      </c>
      <c r="O33" s="84">
        <v>603</v>
      </c>
      <c r="P33" s="84">
        <v>7683</v>
      </c>
      <c r="Q33" s="84">
        <v>18411</v>
      </c>
      <c r="R33" s="84">
        <v>276434</v>
      </c>
      <c r="S33" s="84">
        <v>69378</v>
      </c>
      <c r="T33" s="84">
        <v>611520</v>
      </c>
      <c r="U33" s="84"/>
      <c r="V33" s="11" t="s">
        <v>247</v>
      </c>
    </row>
    <row r="34" spans="2:22" ht="16.5" customHeight="1">
      <c r="B34" s="116" t="s">
        <v>182</v>
      </c>
      <c r="C34" s="85"/>
      <c r="D34" s="84">
        <v>13338</v>
      </c>
      <c r="E34" s="114">
        <v>9.6</v>
      </c>
      <c r="F34" s="48">
        <v>11884</v>
      </c>
      <c r="G34" s="114">
        <v>8.5</v>
      </c>
      <c r="H34" s="48">
        <v>7567</v>
      </c>
      <c r="I34" s="48">
        <v>2341</v>
      </c>
      <c r="J34" s="84">
        <v>27639</v>
      </c>
      <c r="K34" s="84">
        <v>24525</v>
      </c>
      <c r="L34" s="84">
        <v>3114</v>
      </c>
      <c r="M34" s="84">
        <f t="shared" si="2"/>
        <v>60746</v>
      </c>
      <c r="N34" s="84">
        <f t="shared" si="3"/>
        <v>665373</v>
      </c>
      <c r="O34" s="84">
        <v>350</v>
      </c>
      <c r="P34" s="84">
        <v>3803</v>
      </c>
      <c r="Q34" s="84">
        <v>13349</v>
      </c>
      <c r="R34" s="84">
        <v>208121</v>
      </c>
      <c r="S34" s="84">
        <v>47047</v>
      </c>
      <c r="T34" s="84">
        <v>453449</v>
      </c>
      <c r="U34" s="84"/>
      <c r="V34" s="11" t="s">
        <v>248</v>
      </c>
    </row>
    <row r="35" spans="2:22" ht="33.75" customHeight="1">
      <c r="B35" s="116" t="s">
        <v>183</v>
      </c>
      <c r="C35" s="85"/>
      <c r="D35" s="84">
        <v>20707</v>
      </c>
      <c r="E35" s="114">
        <v>8</v>
      </c>
      <c r="F35" s="48">
        <v>24733</v>
      </c>
      <c r="G35" s="114">
        <v>9.5</v>
      </c>
      <c r="H35" s="48">
        <v>12900</v>
      </c>
      <c r="I35" s="48">
        <v>4713</v>
      </c>
      <c r="J35" s="84">
        <v>53997</v>
      </c>
      <c r="K35" s="84">
        <v>53960</v>
      </c>
      <c r="L35" s="84">
        <v>37</v>
      </c>
      <c r="M35" s="84">
        <f t="shared" si="2"/>
        <v>131275</v>
      </c>
      <c r="N35" s="84">
        <f t="shared" si="3"/>
        <v>1269015</v>
      </c>
      <c r="O35" s="84">
        <v>312</v>
      </c>
      <c r="P35" s="84">
        <v>3742</v>
      </c>
      <c r="Q35" s="84">
        <v>27035</v>
      </c>
      <c r="R35" s="84">
        <v>275983</v>
      </c>
      <c r="S35" s="84">
        <v>103928</v>
      </c>
      <c r="T35" s="84">
        <v>989290</v>
      </c>
      <c r="U35" s="84"/>
      <c r="V35" s="11" t="s">
        <v>249</v>
      </c>
    </row>
    <row r="36" spans="2:22" ht="16.5" customHeight="1">
      <c r="B36" s="116" t="s">
        <v>184</v>
      </c>
      <c r="C36" s="85"/>
      <c r="D36" s="84">
        <v>73919</v>
      </c>
      <c r="E36" s="114">
        <v>8.5</v>
      </c>
      <c r="F36" s="48">
        <v>78952</v>
      </c>
      <c r="G36" s="114">
        <v>9.1</v>
      </c>
      <c r="H36" s="48">
        <v>48581</v>
      </c>
      <c r="I36" s="48">
        <v>19407</v>
      </c>
      <c r="J36" s="84">
        <v>156059</v>
      </c>
      <c r="K36" s="84">
        <v>151156</v>
      </c>
      <c r="L36" s="84">
        <v>4903</v>
      </c>
      <c r="M36" s="84">
        <f t="shared" si="2"/>
        <v>449766</v>
      </c>
      <c r="N36" s="84">
        <f t="shared" si="3"/>
        <v>4894353</v>
      </c>
      <c r="O36" s="84">
        <v>284</v>
      </c>
      <c r="P36" s="84">
        <v>3097</v>
      </c>
      <c r="Q36" s="84">
        <v>83996</v>
      </c>
      <c r="R36" s="84">
        <v>1047104</v>
      </c>
      <c r="S36" s="84">
        <v>365486</v>
      </c>
      <c r="T36" s="84">
        <v>3844152</v>
      </c>
      <c r="U36" s="84"/>
      <c r="V36" s="11" t="s">
        <v>250</v>
      </c>
    </row>
    <row r="37" spans="2:22" ht="16.5" customHeight="1">
      <c r="B37" s="116" t="s">
        <v>185</v>
      </c>
      <c r="C37" s="85"/>
      <c r="D37" s="84">
        <v>47351</v>
      </c>
      <c r="E37" s="114">
        <v>8.6</v>
      </c>
      <c r="F37" s="48">
        <v>52259</v>
      </c>
      <c r="G37" s="114">
        <v>9.5</v>
      </c>
      <c r="H37" s="48">
        <v>28283</v>
      </c>
      <c r="I37" s="48">
        <v>10308</v>
      </c>
      <c r="J37" s="84">
        <v>93085</v>
      </c>
      <c r="K37" s="84">
        <v>91851</v>
      </c>
      <c r="L37" s="84">
        <v>1234</v>
      </c>
      <c r="M37" s="84">
        <f t="shared" si="2"/>
        <v>242915</v>
      </c>
      <c r="N37" s="84">
        <f t="shared" si="3"/>
        <v>2444525</v>
      </c>
      <c r="O37" s="84">
        <v>651</v>
      </c>
      <c r="P37" s="84">
        <v>7159</v>
      </c>
      <c r="Q37" s="84">
        <v>41531</v>
      </c>
      <c r="R37" s="84">
        <v>576358</v>
      </c>
      <c r="S37" s="84">
        <v>200733</v>
      </c>
      <c r="T37" s="84">
        <v>1861008</v>
      </c>
      <c r="U37" s="84"/>
      <c r="V37" s="11" t="s">
        <v>251</v>
      </c>
    </row>
    <row r="38" spans="2:22" ht="16.5" customHeight="1">
      <c r="B38" s="116" t="s">
        <v>186</v>
      </c>
      <c r="C38" s="85"/>
      <c r="D38" s="84">
        <v>10400</v>
      </c>
      <c r="E38" s="114">
        <v>7.5</v>
      </c>
      <c r="F38" s="48">
        <v>13267</v>
      </c>
      <c r="G38" s="114">
        <v>9.6</v>
      </c>
      <c r="H38" s="48">
        <v>6260</v>
      </c>
      <c r="I38" s="48">
        <v>2423</v>
      </c>
      <c r="J38" s="84">
        <v>25330</v>
      </c>
      <c r="K38" s="84">
        <v>27295</v>
      </c>
      <c r="L38" s="84">
        <v>-1965</v>
      </c>
      <c r="M38" s="84">
        <f t="shared" si="2"/>
        <v>52342</v>
      </c>
      <c r="N38" s="84">
        <f t="shared" si="3"/>
        <v>497634</v>
      </c>
      <c r="O38" s="84">
        <v>141</v>
      </c>
      <c r="P38" s="84">
        <v>1256</v>
      </c>
      <c r="Q38" s="84">
        <v>9916</v>
      </c>
      <c r="R38" s="84">
        <v>106172</v>
      </c>
      <c r="S38" s="84">
        <v>42285</v>
      </c>
      <c r="T38" s="84">
        <v>390206</v>
      </c>
      <c r="U38" s="84"/>
      <c r="V38" s="11" t="s">
        <v>252</v>
      </c>
    </row>
    <row r="39" spans="2:22" ht="16.5" customHeight="1">
      <c r="B39" s="116" t="s">
        <v>187</v>
      </c>
      <c r="C39" s="85"/>
      <c r="D39" s="84">
        <v>7460</v>
      </c>
      <c r="E39" s="114">
        <v>7.5</v>
      </c>
      <c r="F39" s="48">
        <v>12310</v>
      </c>
      <c r="G39" s="114">
        <v>12.4</v>
      </c>
      <c r="H39" s="48">
        <v>4601</v>
      </c>
      <c r="I39" s="48">
        <v>1890</v>
      </c>
      <c r="J39" s="84">
        <v>12382</v>
      </c>
      <c r="K39" s="84">
        <v>14357</v>
      </c>
      <c r="L39" s="84">
        <v>-1975</v>
      </c>
      <c r="M39" s="84">
        <f t="shared" si="2"/>
        <v>55003</v>
      </c>
      <c r="N39" s="84">
        <f t="shared" si="3"/>
        <v>432067</v>
      </c>
      <c r="O39" s="84">
        <v>265</v>
      </c>
      <c r="P39" s="84">
        <v>3278</v>
      </c>
      <c r="Q39" s="84">
        <v>9713</v>
      </c>
      <c r="R39" s="84">
        <v>93507</v>
      </c>
      <c r="S39" s="84">
        <v>45025</v>
      </c>
      <c r="T39" s="84">
        <v>335282</v>
      </c>
      <c r="U39" s="84"/>
      <c r="V39" s="11" t="s">
        <v>253</v>
      </c>
    </row>
    <row r="40" spans="2:22" ht="33.75" customHeight="1">
      <c r="B40" s="116" t="s">
        <v>188</v>
      </c>
      <c r="C40" s="85"/>
      <c r="D40" s="84">
        <v>4931</v>
      </c>
      <c r="E40" s="114">
        <v>8.5</v>
      </c>
      <c r="F40" s="48">
        <v>6958</v>
      </c>
      <c r="G40" s="114">
        <v>12</v>
      </c>
      <c r="H40" s="48">
        <v>2697</v>
      </c>
      <c r="I40" s="48">
        <v>1041</v>
      </c>
      <c r="J40" s="84">
        <v>9300</v>
      </c>
      <c r="K40" s="84">
        <v>10359</v>
      </c>
      <c r="L40" s="84">
        <v>-1059</v>
      </c>
      <c r="M40" s="84">
        <f t="shared" si="2"/>
        <v>29344</v>
      </c>
      <c r="N40" s="84">
        <f t="shared" si="3"/>
        <v>269788</v>
      </c>
      <c r="O40" s="84">
        <v>290</v>
      </c>
      <c r="P40" s="84">
        <v>3699</v>
      </c>
      <c r="Q40" s="84">
        <v>4659</v>
      </c>
      <c r="R40" s="84">
        <v>59371</v>
      </c>
      <c r="S40" s="84">
        <v>24395</v>
      </c>
      <c r="T40" s="84">
        <v>206718</v>
      </c>
      <c r="U40" s="84"/>
      <c r="V40" s="11" t="s">
        <v>254</v>
      </c>
    </row>
    <row r="41" spans="2:22" ht="16.5" customHeight="1">
      <c r="B41" s="116" t="s">
        <v>189</v>
      </c>
      <c r="C41" s="85"/>
      <c r="D41" s="84">
        <v>5582</v>
      </c>
      <c r="E41" s="114">
        <v>7.9</v>
      </c>
      <c r="F41" s="48">
        <v>9412</v>
      </c>
      <c r="G41" s="114">
        <v>13.3</v>
      </c>
      <c r="H41" s="48">
        <v>3058</v>
      </c>
      <c r="I41" s="48">
        <v>1043</v>
      </c>
      <c r="J41" s="84">
        <v>10901</v>
      </c>
      <c r="K41" s="84">
        <v>11894</v>
      </c>
      <c r="L41" s="84">
        <v>-993</v>
      </c>
      <c r="M41" s="84">
        <f t="shared" si="2"/>
        <v>40856</v>
      </c>
      <c r="N41" s="84">
        <f t="shared" si="3"/>
        <v>344942</v>
      </c>
      <c r="O41" s="84">
        <v>426</v>
      </c>
      <c r="P41" s="84">
        <v>6209</v>
      </c>
      <c r="Q41" s="84">
        <v>7337</v>
      </c>
      <c r="R41" s="84">
        <v>82210</v>
      </c>
      <c r="S41" s="84">
        <v>33093</v>
      </c>
      <c r="T41" s="84">
        <v>256523</v>
      </c>
      <c r="U41" s="84"/>
      <c r="V41" s="11" t="s">
        <v>255</v>
      </c>
    </row>
    <row r="42" spans="2:22" ht="16.5" customHeight="1">
      <c r="B42" s="116" t="s">
        <v>190</v>
      </c>
      <c r="C42" s="85"/>
      <c r="D42" s="84">
        <v>16635</v>
      </c>
      <c r="E42" s="114">
        <v>8.7</v>
      </c>
      <c r="F42" s="48">
        <v>20407</v>
      </c>
      <c r="G42" s="114">
        <v>10.6</v>
      </c>
      <c r="H42" s="48">
        <v>9665</v>
      </c>
      <c r="I42" s="48">
        <v>3493</v>
      </c>
      <c r="J42" s="84">
        <v>29998</v>
      </c>
      <c r="K42" s="84">
        <v>29393</v>
      </c>
      <c r="L42" s="84">
        <v>605</v>
      </c>
      <c r="M42" s="84">
        <f t="shared" si="2"/>
        <v>89407</v>
      </c>
      <c r="N42" s="84">
        <f t="shared" si="3"/>
        <v>903467</v>
      </c>
      <c r="O42" s="84">
        <v>503</v>
      </c>
      <c r="P42" s="84">
        <v>5319</v>
      </c>
      <c r="Q42" s="84">
        <v>17223</v>
      </c>
      <c r="R42" s="84">
        <v>242414</v>
      </c>
      <c r="S42" s="84">
        <v>71681</v>
      </c>
      <c r="T42" s="84">
        <v>655734</v>
      </c>
      <c r="U42" s="84"/>
      <c r="V42" s="11" t="s">
        <v>256</v>
      </c>
    </row>
    <row r="43" spans="2:22" ht="16.5" customHeight="1">
      <c r="B43" s="116" t="s">
        <v>191</v>
      </c>
      <c r="C43" s="85"/>
      <c r="D43" s="84">
        <v>25469</v>
      </c>
      <c r="E43" s="114">
        <v>9</v>
      </c>
      <c r="F43" s="48">
        <v>28608</v>
      </c>
      <c r="G43" s="114">
        <v>10.1</v>
      </c>
      <c r="H43" s="48">
        <v>14849</v>
      </c>
      <c r="I43" s="48">
        <v>5133</v>
      </c>
      <c r="J43" s="84">
        <v>47773</v>
      </c>
      <c r="K43" s="84">
        <v>48730</v>
      </c>
      <c r="L43" s="84">
        <v>-957</v>
      </c>
      <c r="M43" s="84">
        <f t="shared" si="2"/>
        <v>142589</v>
      </c>
      <c r="N43" s="84">
        <f t="shared" si="3"/>
        <v>1439492</v>
      </c>
      <c r="O43" s="84">
        <v>766</v>
      </c>
      <c r="P43" s="84">
        <v>11168</v>
      </c>
      <c r="Q43" s="84">
        <v>25322</v>
      </c>
      <c r="R43" s="84">
        <v>350591</v>
      </c>
      <c r="S43" s="84">
        <v>116501</v>
      </c>
      <c r="T43" s="84">
        <v>1077733</v>
      </c>
      <c r="U43" s="84"/>
      <c r="V43" s="11" t="s">
        <v>257</v>
      </c>
    </row>
    <row r="44" spans="2:22" ht="16.5" customHeight="1">
      <c r="B44" s="116" t="s">
        <v>192</v>
      </c>
      <c r="C44" s="85"/>
      <c r="D44" s="84">
        <v>11222</v>
      </c>
      <c r="E44" s="114">
        <v>7.8</v>
      </c>
      <c r="F44" s="48">
        <v>17884</v>
      </c>
      <c r="G44" s="114">
        <v>12.5</v>
      </c>
      <c r="H44" s="48">
        <v>6549</v>
      </c>
      <c r="I44" s="48">
        <v>2414</v>
      </c>
      <c r="J44" s="84">
        <v>23278</v>
      </c>
      <c r="K44" s="84">
        <v>25270</v>
      </c>
      <c r="L44" s="84">
        <v>-1992</v>
      </c>
      <c r="M44" s="84">
        <f t="shared" si="2"/>
        <v>70889</v>
      </c>
      <c r="N44" s="84">
        <f t="shared" si="3"/>
        <v>673773</v>
      </c>
      <c r="O44" s="84">
        <v>407</v>
      </c>
      <c r="P44" s="84">
        <v>5285</v>
      </c>
      <c r="Q44" s="84">
        <v>11749</v>
      </c>
      <c r="R44" s="84">
        <v>166038</v>
      </c>
      <c r="S44" s="84">
        <v>58733</v>
      </c>
      <c r="T44" s="84">
        <v>502450</v>
      </c>
      <c r="U44" s="84"/>
      <c r="V44" s="11" t="s">
        <v>258</v>
      </c>
    </row>
    <row r="45" spans="2:22" ht="33.75" customHeight="1">
      <c r="B45" s="116" t="s">
        <v>193</v>
      </c>
      <c r="C45" s="85"/>
      <c r="D45" s="84">
        <v>5914</v>
      </c>
      <c r="E45" s="114">
        <v>7.6</v>
      </c>
      <c r="F45" s="48">
        <v>9435</v>
      </c>
      <c r="G45" s="114">
        <v>12.2</v>
      </c>
      <c r="H45" s="48">
        <v>3380</v>
      </c>
      <c r="I45" s="48">
        <v>1367</v>
      </c>
      <c r="J45" s="84">
        <v>10254</v>
      </c>
      <c r="K45" s="84">
        <v>11386</v>
      </c>
      <c r="L45" s="84">
        <v>-1132</v>
      </c>
      <c r="M45" s="84">
        <f t="shared" si="2"/>
        <v>42113</v>
      </c>
      <c r="N45" s="84">
        <f t="shared" si="3"/>
        <v>352162</v>
      </c>
      <c r="O45" s="84">
        <v>371</v>
      </c>
      <c r="P45" s="84">
        <v>3951</v>
      </c>
      <c r="Q45" s="84">
        <v>7142</v>
      </c>
      <c r="R45" s="84">
        <v>81245</v>
      </c>
      <c r="S45" s="84">
        <v>34600</v>
      </c>
      <c r="T45" s="84">
        <v>266966</v>
      </c>
      <c r="U45" s="84"/>
      <c r="V45" s="11" t="s">
        <v>259</v>
      </c>
    </row>
    <row r="46" spans="2:22" ht="16.5" customHeight="1">
      <c r="B46" s="116" t="s">
        <v>194</v>
      </c>
      <c r="C46" s="85"/>
      <c r="D46" s="84">
        <v>8311</v>
      </c>
      <c r="E46" s="114">
        <v>8.4</v>
      </c>
      <c r="F46" s="48">
        <v>11316</v>
      </c>
      <c r="G46" s="114">
        <v>11.5</v>
      </c>
      <c r="H46" s="48">
        <v>4896</v>
      </c>
      <c r="I46" s="48">
        <v>1765</v>
      </c>
      <c r="J46" s="84">
        <v>18377</v>
      </c>
      <c r="K46" s="84">
        <v>18418</v>
      </c>
      <c r="L46" s="84">
        <v>-41</v>
      </c>
      <c r="M46" s="84">
        <f t="shared" si="2"/>
        <v>53880</v>
      </c>
      <c r="N46" s="84">
        <f t="shared" si="3"/>
        <v>494038</v>
      </c>
      <c r="O46" s="84">
        <v>477</v>
      </c>
      <c r="P46" s="84">
        <v>5071</v>
      </c>
      <c r="Q46" s="84">
        <v>10005</v>
      </c>
      <c r="R46" s="84">
        <v>119852</v>
      </c>
      <c r="S46" s="84">
        <v>43398</v>
      </c>
      <c r="T46" s="84">
        <v>369115</v>
      </c>
      <c r="U46" s="84"/>
      <c r="V46" s="11" t="s">
        <v>260</v>
      </c>
    </row>
    <row r="47" spans="2:22" ht="16.5" customHeight="1">
      <c r="B47" s="116" t="s">
        <v>195</v>
      </c>
      <c r="C47" s="85"/>
      <c r="D47" s="84">
        <v>11329</v>
      </c>
      <c r="E47" s="114">
        <v>8</v>
      </c>
      <c r="F47" s="48">
        <v>16950</v>
      </c>
      <c r="G47" s="114">
        <v>12</v>
      </c>
      <c r="H47" s="48">
        <v>6445</v>
      </c>
      <c r="I47" s="48">
        <v>2666</v>
      </c>
      <c r="J47" s="84">
        <v>18848</v>
      </c>
      <c r="K47" s="84">
        <v>20774</v>
      </c>
      <c r="L47" s="84">
        <v>-1926</v>
      </c>
      <c r="M47" s="84">
        <f t="shared" si="2"/>
        <v>72993</v>
      </c>
      <c r="N47" s="84">
        <f t="shared" si="3"/>
        <v>653733</v>
      </c>
      <c r="O47" s="84">
        <v>645</v>
      </c>
      <c r="P47" s="84">
        <v>6553</v>
      </c>
      <c r="Q47" s="84">
        <v>12702</v>
      </c>
      <c r="R47" s="84">
        <v>151846</v>
      </c>
      <c r="S47" s="84">
        <v>59646</v>
      </c>
      <c r="T47" s="84">
        <v>495334</v>
      </c>
      <c r="U47" s="84"/>
      <c r="V47" s="11" t="s">
        <v>261</v>
      </c>
    </row>
    <row r="48" spans="2:22" ht="16.5" customHeight="1">
      <c r="B48" s="116" t="s">
        <v>196</v>
      </c>
      <c r="C48" s="85"/>
      <c r="D48" s="84">
        <v>5244</v>
      </c>
      <c r="E48" s="114">
        <v>6.9</v>
      </c>
      <c r="F48" s="48">
        <v>9884</v>
      </c>
      <c r="G48" s="114">
        <v>13.1</v>
      </c>
      <c r="H48" s="48">
        <v>3099</v>
      </c>
      <c r="I48" s="48">
        <v>1406</v>
      </c>
      <c r="J48" s="84">
        <v>10103</v>
      </c>
      <c r="K48" s="84">
        <v>11542</v>
      </c>
      <c r="L48" s="84">
        <v>-1439</v>
      </c>
      <c r="M48" s="84">
        <f t="shared" si="2"/>
        <v>41647</v>
      </c>
      <c r="N48" s="84">
        <f t="shared" si="3"/>
        <v>329236</v>
      </c>
      <c r="O48" s="84">
        <v>414</v>
      </c>
      <c r="P48" s="84">
        <v>5177</v>
      </c>
      <c r="Q48" s="84">
        <v>6303</v>
      </c>
      <c r="R48" s="84">
        <v>57643</v>
      </c>
      <c r="S48" s="84">
        <v>34930</v>
      </c>
      <c r="T48" s="84">
        <v>266416</v>
      </c>
      <c r="U48" s="84"/>
      <c r="V48" s="11" t="s">
        <v>262</v>
      </c>
    </row>
    <row r="49" spans="2:22" ht="16.5" customHeight="1">
      <c r="B49" s="116" t="s">
        <v>197</v>
      </c>
      <c r="C49" s="85"/>
      <c r="D49" s="84">
        <v>46220</v>
      </c>
      <c r="E49" s="114">
        <v>9.2</v>
      </c>
      <c r="F49" s="48">
        <v>48112</v>
      </c>
      <c r="G49" s="114">
        <v>9.5</v>
      </c>
      <c r="H49" s="48">
        <v>28008</v>
      </c>
      <c r="I49" s="48">
        <v>10653</v>
      </c>
      <c r="J49" s="84">
        <v>103497</v>
      </c>
      <c r="K49" s="84">
        <v>93778</v>
      </c>
      <c r="L49" s="84">
        <v>9719</v>
      </c>
      <c r="M49" s="84">
        <f t="shared" si="2"/>
        <v>231566</v>
      </c>
      <c r="N49" s="84">
        <f t="shared" si="3"/>
        <v>2421726</v>
      </c>
      <c r="O49" s="84">
        <v>743</v>
      </c>
      <c r="P49" s="84">
        <v>8352</v>
      </c>
      <c r="Q49" s="84">
        <v>35352</v>
      </c>
      <c r="R49" s="84">
        <v>464782</v>
      </c>
      <c r="S49" s="84">
        <v>195471</v>
      </c>
      <c r="T49" s="84">
        <v>1948592</v>
      </c>
      <c r="U49" s="84"/>
      <c r="V49" s="11" t="s">
        <v>263</v>
      </c>
    </row>
    <row r="50" spans="2:22" ht="16.5" customHeight="1">
      <c r="B50" s="116" t="s">
        <v>198</v>
      </c>
      <c r="C50" s="85"/>
      <c r="D50" s="84">
        <v>7613</v>
      </c>
      <c r="E50" s="114">
        <v>9</v>
      </c>
      <c r="F50" s="48">
        <v>9472</v>
      </c>
      <c r="G50" s="114">
        <v>11.2</v>
      </c>
      <c r="H50" s="48">
        <v>4015</v>
      </c>
      <c r="I50" s="48">
        <v>1516</v>
      </c>
      <c r="J50" s="84">
        <v>16427</v>
      </c>
      <c r="K50" s="84">
        <v>17195</v>
      </c>
      <c r="L50" s="84">
        <v>-768</v>
      </c>
      <c r="M50" s="84">
        <f t="shared" si="2"/>
        <v>41914</v>
      </c>
      <c r="N50" s="84">
        <f t="shared" si="3"/>
        <v>394499</v>
      </c>
      <c r="O50" s="84">
        <v>305</v>
      </c>
      <c r="P50" s="84">
        <v>4343</v>
      </c>
      <c r="Q50" s="84">
        <v>7282</v>
      </c>
      <c r="R50" s="84">
        <v>98305</v>
      </c>
      <c r="S50" s="84">
        <v>34327</v>
      </c>
      <c r="T50" s="84">
        <v>291851</v>
      </c>
      <c r="U50" s="84"/>
      <c r="V50" s="11" t="s">
        <v>264</v>
      </c>
    </row>
    <row r="51" spans="2:22" ht="33.75" customHeight="1">
      <c r="B51" s="116" t="s">
        <v>199</v>
      </c>
      <c r="C51" s="85"/>
      <c r="D51" s="84">
        <v>11727</v>
      </c>
      <c r="E51" s="114">
        <v>8.3</v>
      </c>
      <c r="F51" s="48">
        <v>16645</v>
      </c>
      <c r="G51" s="114">
        <v>11.8</v>
      </c>
      <c r="H51" s="48">
        <v>6337</v>
      </c>
      <c r="I51" s="48">
        <v>2435</v>
      </c>
      <c r="J51" s="84">
        <v>24226</v>
      </c>
      <c r="K51" s="84">
        <v>28559</v>
      </c>
      <c r="L51" s="84">
        <v>-4333</v>
      </c>
      <c r="M51" s="84">
        <f t="shared" si="2"/>
        <v>70315</v>
      </c>
      <c r="N51" s="84">
        <f t="shared" si="3"/>
        <v>622715</v>
      </c>
      <c r="O51" s="84">
        <v>604</v>
      </c>
      <c r="P51" s="84">
        <v>7736</v>
      </c>
      <c r="Q51" s="84">
        <v>11048</v>
      </c>
      <c r="R51" s="84">
        <v>120137</v>
      </c>
      <c r="S51" s="84">
        <v>58663</v>
      </c>
      <c r="T51" s="84">
        <v>494842</v>
      </c>
      <c r="U51" s="84"/>
      <c r="V51" s="11" t="s">
        <v>265</v>
      </c>
    </row>
    <row r="52" spans="2:22" ht="33.75" customHeight="1">
      <c r="B52" s="116" t="s">
        <v>200</v>
      </c>
      <c r="C52" s="85"/>
      <c r="D52" s="84">
        <v>16118</v>
      </c>
      <c r="E52" s="114">
        <v>8.9</v>
      </c>
      <c r="F52" s="48">
        <v>20008</v>
      </c>
      <c r="G52" s="114">
        <v>11.1</v>
      </c>
      <c r="H52" s="48">
        <v>8730</v>
      </c>
      <c r="I52" s="48">
        <v>3291</v>
      </c>
      <c r="J52" s="84">
        <v>29909</v>
      </c>
      <c r="K52" s="84">
        <v>30305</v>
      </c>
      <c r="L52" s="84">
        <v>-396</v>
      </c>
      <c r="M52" s="84">
        <f t="shared" si="2"/>
        <v>83780</v>
      </c>
      <c r="N52" s="84">
        <f t="shared" si="3"/>
        <v>789424</v>
      </c>
      <c r="O52" s="84">
        <v>972</v>
      </c>
      <c r="P52" s="84">
        <v>9948</v>
      </c>
      <c r="Q52" s="84">
        <v>13367</v>
      </c>
      <c r="R52" s="84">
        <v>163170</v>
      </c>
      <c r="S52" s="84">
        <v>69441</v>
      </c>
      <c r="T52" s="84">
        <v>616306</v>
      </c>
      <c r="U52" s="84"/>
      <c r="V52" s="11" t="s">
        <v>266</v>
      </c>
    </row>
    <row r="53" spans="2:22" ht="16.5" customHeight="1">
      <c r="B53" s="116" t="s">
        <v>201</v>
      </c>
      <c r="C53" s="85"/>
      <c r="D53" s="84">
        <v>9988</v>
      </c>
      <c r="E53" s="114">
        <v>8.4</v>
      </c>
      <c r="F53" s="48">
        <v>13806</v>
      </c>
      <c r="G53" s="114">
        <v>11.7</v>
      </c>
      <c r="H53" s="48">
        <v>5667</v>
      </c>
      <c r="I53" s="48">
        <v>2110</v>
      </c>
      <c r="J53" s="84">
        <v>20532</v>
      </c>
      <c r="K53" s="84">
        <v>21339</v>
      </c>
      <c r="L53" s="84">
        <v>-807</v>
      </c>
      <c r="M53" s="84">
        <f t="shared" si="2"/>
        <v>59861</v>
      </c>
      <c r="N53" s="84">
        <f t="shared" si="3"/>
        <v>555827</v>
      </c>
      <c r="O53" s="84">
        <v>807</v>
      </c>
      <c r="P53" s="84">
        <v>8812</v>
      </c>
      <c r="Q53" s="84">
        <v>9365</v>
      </c>
      <c r="R53" s="84">
        <v>128693</v>
      </c>
      <c r="S53" s="84">
        <v>49689</v>
      </c>
      <c r="T53" s="84">
        <v>418322</v>
      </c>
      <c r="U53" s="84"/>
      <c r="V53" s="11" t="s">
        <v>267</v>
      </c>
    </row>
    <row r="54" spans="2:22" ht="16.5" customHeight="1">
      <c r="B54" s="116" t="s">
        <v>202</v>
      </c>
      <c r="C54" s="85"/>
      <c r="D54" s="84">
        <v>10152</v>
      </c>
      <c r="E54" s="114">
        <v>9</v>
      </c>
      <c r="F54" s="48">
        <v>12980</v>
      </c>
      <c r="G54" s="114">
        <v>11.5</v>
      </c>
      <c r="H54" s="48">
        <v>5512</v>
      </c>
      <c r="I54" s="48">
        <v>2354</v>
      </c>
      <c r="J54" s="84">
        <v>20737</v>
      </c>
      <c r="K54" s="84">
        <v>21932</v>
      </c>
      <c r="L54" s="84">
        <v>-1195</v>
      </c>
      <c r="M54" s="84">
        <f t="shared" si="2"/>
        <v>57811</v>
      </c>
      <c r="N54" s="84">
        <f t="shared" si="3"/>
        <v>504898</v>
      </c>
      <c r="O54" s="84">
        <v>1194</v>
      </c>
      <c r="P54" s="84">
        <v>12838</v>
      </c>
      <c r="Q54" s="84">
        <v>9593</v>
      </c>
      <c r="R54" s="84">
        <v>106859</v>
      </c>
      <c r="S54" s="84">
        <v>47024</v>
      </c>
      <c r="T54" s="84">
        <v>385201</v>
      </c>
      <c r="U54" s="84"/>
      <c r="V54" s="11" t="s">
        <v>268</v>
      </c>
    </row>
    <row r="55" spans="2:23" ht="16.5" customHeight="1">
      <c r="B55" s="116" t="s">
        <v>203</v>
      </c>
      <c r="C55" s="85"/>
      <c r="D55" s="84">
        <v>15244</v>
      </c>
      <c r="E55" s="114">
        <v>9</v>
      </c>
      <c r="F55" s="48">
        <v>21047</v>
      </c>
      <c r="G55" s="114">
        <v>12.4</v>
      </c>
      <c r="H55" s="48">
        <v>8125</v>
      </c>
      <c r="I55" s="48">
        <v>3148</v>
      </c>
      <c r="J55" s="84">
        <v>30109</v>
      </c>
      <c r="K55" s="84">
        <v>31486</v>
      </c>
      <c r="L55" s="84">
        <v>-1377</v>
      </c>
      <c r="M55" s="84">
        <f t="shared" si="2"/>
        <v>86068</v>
      </c>
      <c r="N55" s="84">
        <f t="shared" si="3"/>
        <v>756625</v>
      </c>
      <c r="O55" s="84">
        <v>1725</v>
      </c>
      <c r="P55" s="84">
        <v>16993</v>
      </c>
      <c r="Q55" s="84">
        <v>13508</v>
      </c>
      <c r="R55" s="84">
        <v>146971</v>
      </c>
      <c r="S55" s="84">
        <v>70835</v>
      </c>
      <c r="T55" s="84">
        <v>592661</v>
      </c>
      <c r="U55" s="84"/>
      <c r="V55" s="11" t="s">
        <v>269</v>
      </c>
      <c r="W55" s="84"/>
    </row>
    <row r="56" spans="1:23" ht="16.5" customHeight="1">
      <c r="A56" s="70"/>
      <c r="B56" s="118" t="s">
        <v>204</v>
      </c>
      <c r="C56" s="100"/>
      <c r="D56" s="70">
        <v>16918</v>
      </c>
      <c r="E56" s="119">
        <v>12.1</v>
      </c>
      <c r="F56" s="70">
        <v>10686</v>
      </c>
      <c r="G56" s="119">
        <v>7.7</v>
      </c>
      <c r="H56" s="70">
        <v>8401</v>
      </c>
      <c r="I56" s="70">
        <v>3570</v>
      </c>
      <c r="J56" s="70">
        <v>26686</v>
      </c>
      <c r="K56" s="70">
        <v>23539</v>
      </c>
      <c r="L56" s="70">
        <v>3147</v>
      </c>
      <c r="M56" s="84">
        <f t="shared" si="2"/>
        <v>70750</v>
      </c>
      <c r="N56" s="84">
        <f t="shared" si="3"/>
        <v>582952</v>
      </c>
      <c r="O56" s="70">
        <v>433</v>
      </c>
      <c r="P56" s="84">
        <v>3513</v>
      </c>
      <c r="Q56" s="70">
        <v>7893</v>
      </c>
      <c r="R56" s="70">
        <v>75208</v>
      </c>
      <c r="S56" s="70">
        <v>62424</v>
      </c>
      <c r="T56" s="70">
        <v>504231</v>
      </c>
      <c r="U56" s="70"/>
      <c r="V56" s="36" t="s">
        <v>270</v>
      </c>
      <c r="W56" s="84"/>
    </row>
    <row r="57" spans="1:23" ht="48" customHeight="1" thickBot="1">
      <c r="A57" s="120"/>
      <c r="B57" s="121" t="s">
        <v>65</v>
      </c>
      <c r="C57" s="122"/>
      <c r="D57" s="92"/>
      <c r="E57" s="255" t="s">
        <v>271</v>
      </c>
      <c r="F57" s="255"/>
      <c r="G57" s="255"/>
      <c r="H57" s="255"/>
      <c r="I57" s="123"/>
      <c r="J57" s="256" t="s">
        <v>272</v>
      </c>
      <c r="K57" s="257"/>
      <c r="L57" s="257"/>
      <c r="M57" s="120"/>
      <c r="N57" s="249" t="s">
        <v>273</v>
      </c>
      <c r="O57" s="250"/>
      <c r="P57" s="250"/>
      <c r="Q57" s="250"/>
      <c r="R57" s="250"/>
      <c r="S57" s="250"/>
      <c r="T57" s="125"/>
      <c r="U57" s="126"/>
      <c r="V57" s="92" t="s">
        <v>65</v>
      </c>
      <c r="W57" s="84"/>
    </row>
    <row r="58" spans="2:23" ht="14.25" customHeight="1">
      <c r="B58" s="48" t="s">
        <v>274</v>
      </c>
      <c r="W58" s="84"/>
    </row>
    <row r="60" spans="4:20" ht="14.25">
      <c r="D60" s="48">
        <f>SUM(D10:D56)</f>
        <v>1050684</v>
      </c>
      <c r="F60" s="48">
        <f>SUM(F10:F56)</f>
        <v>1250573</v>
      </c>
      <c r="H60" s="48">
        <f aca="true" t="shared" si="4" ref="H60:T60">SUM(H10:H56)</f>
        <v>661895</v>
      </c>
      <c r="I60" s="48">
        <f t="shared" si="4"/>
        <v>235719</v>
      </c>
      <c r="J60" s="48">
        <f t="shared" si="4"/>
        <v>2338519</v>
      </c>
      <c r="K60" s="48">
        <f t="shared" si="4"/>
        <v>2338519</v>
      </c>
      <c r="L60" s="48">
        <f t="shared" si="4"/>
        <v>0</v>
      </c>
      <c r="M60" s="48">
        <f t="shared" si="4"/>
        <v>6043300</v>
      </c>
      <c r="N60" s="48">
        <f t="shared" si="4"/>
        <v>62860514</v>
      </c>
      <c r="O60" s="48">
        <f t="shared" si="4"/>
        <v>33911</v>
      </c>
      <c r="P60" s="48">
        <f t="shared" si="4"/>
        <v>387662</v>
      </c>
      <c r="Q60" s="48">
        <f t="shared" si="4"/>
        <v>1132207</v>
      </c>
      <c r="R60" s="48">
        <f t="shared" si="4"/>
        <v>14480897</v>
      </c>
      <c r="S60" s="48">
        <f t="shared" si="4"/>
        <v>4877182</v>
      </c>
      <c r="T60" s="48">
        <f t="shared" si="4"/>
        <v>47991955</v>
      </c>
    </row>
    <row r="61" spans="2:12" s="127" customFormat="1" ht="18.75" customHeight="1">
      <c r="B61" s="128"/>
      <c r="D61" s="50">
        <f>D60-D9</f>
        <v>-122</v>
      </c>
      <c r="E61" s="128"/>
      <c r="F61" s="50">
        <f>F60-F9</f>
        <v>-2493</v>
      </c>
      <c r="G61" s="128"/>
      <c r="H61" s="50">
        <f>H60-H9</f>
        <v>0</v>
      </c>
      <c r="I61" s="50">
        <f>I60-I9</f>
        <v>0</v>
      </c>
      <c r="J61" s="50">
        <f>J60-J9</f>
        <v>0</v>
      </c>
      <c r="K61" s="50">
        <f>K60-K9</f>
        <v>0</v>
      </c>
      <c r="L61" s="128"/>
    </row>
    <row r="62" ht="14.25">
      <c r="L62" s="48">
        <v>0</v>
      </c>
    </row>
    <row r="64" ht="13.5" customHeight="1">
      <c r="B64" s="57"/>
    </row>
  </sheetData>
  <mergeCells count="31">
    <mergeCell ref="V3:V5"/>
    <mergeCell ref="J6:L6"/>
    <mergeCell ref="T8:U8"/>
    <mergeCell ref="O4:P4"/>
    <mergeCell ref="J4:J5"/>
    <mergeCell ref="K4:K5"/>
    <mergeCell ref="L4:L5"/>
    <mergeCell ref="T7:U7"/>
    <mergeCell ref="J3:L3"/>
    <mergeCell ref="Q4:R4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M4:N4"/>
    <mergeCell ref="M3:U3"/>
    <mergeCell ref="S4:U4"/>
    <mergeCell ref="T5:U5"/>
    <mergeCell ref="M6:U6"/>
    <mergeCell ref="N57:S57"/>
    <mergeCell ref="D7:G7"/>
    <mergeCell ref="J7:L7"/>
    <mergeCell ref="D6:I6"/>
    <mergeCell ref="H7:I7"/>
    <mergeCell ref="E57:H57"/>
    <mergeCell ref="J57:L57"/>
  </mergeCells>
  <printOptions/>
  <pageMargins left="0.3937007874015748" right="0.7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" sqref="B2"/>
    </sheetView>
  </sheetViews>
  <sheetFormatPr defaultColWidth="8.625" defaultRowHeight="12.75"/>
  <cols>
    <col min="1" max="1" width="0.875" style="48" customWidth="1"/>
    <col min="2" max="2" width="16.75390625" style="48" customWidth="1"/>
    <col min="3" max="3" width="0.875" style="48" customWidth="1"/>
    <col min="4" max="19" width="16.375" style="48" customWidth="1"/>
    <col min="20" max="20" width="15.00390625" style="48" customWidth="1"/>
    <col min="21" max="21" width="4.00390625" style="48" customWidth="1"/>
    <col min="22" max="22" width="16.375" style="48" customWidth="1"/>
    <col min="23" max="16384" width="8.625" style="48" customWidth="1"/>
  </cols>
  <sheetData>
    <row r="1" spans="5:14" ht="24">
      <c r="E1" s="37" t="s">
        <v>346</v>
      </c>
      <c r="L1" s="54" t="s">
        <v>347</v>
      </c>
      <c r="M1" s="84"/>
      <c r="N1" s="84"/>
    </row>
    <row r="2" spans="1:22" ht="16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29"/>
      <c r="S2" s="129"/>
      <c r="T2" s="83"/>
      <c r="V2" s="84"/>
    </row>
    <row r="3" spans="2:22" ht="16.5" customHeight="1">
      <c r="B3" s="260" t="s">
        <v>0</v>
      </c>
      <c r="C3" s="85"/>
      <c r="D3" s="314" t="s">
        <v>275</v>
      </c>
      <c r="E3" s="312" t="s">
        <v>276</v>
      </c>
      <c r="F3" s="313"/>
      <c r="G3" s="313"/>
      <c r="H3" s="313"/>
      <c r="I3" s="322"/>
      <c r="J3" s="312" t="s">
        <v>348</v>
      </c>
      <c r="K3" s="313"/>
      <c r="L3" s="313" t="s">
        <v>277</v>
      </c>
      <c r="M3" s="320"/>
      <c r="N3" s="321"/>
      <c r="O3" s="289" t="s">
        <v>278</v>
      </c>
      <c r="P3" s="289"/>
      <c r="Q3" s="277"/>
      <c r="R3" s="276" t="s">
        <v>279</v>
      </c>
      <c r="S3" s="289"/>
      <c r="T3" s="271" t="s">
        <v>349</v>
      </c>
      <c r="V3" s="84"/>
    </row>
    <row r="4" spans="2:22" ht="16.5" customHeight="1">
      <c r="B4" s="316"/>
      <c r="C4" s="85"/>
      <c r="D4" s="315"/>
      <c r="E4" s="307" t="s">
        <v>2</v>
      </c>
      <c r="F4" s="307" t="s">
        <v>280</v>
      </c>
      <c r="G4" s="308" t="s">
        <v>281</v>
      </c>
      <c r="H4" s="70"/>
      <c r="I4" s="70"/>
      <c r="J4" s="307" t="s">
        <v>2</v>
      </c>
      <c r="K4" s="308" t="s">
        <v>282</v>
      </c>
      <c r="L4" s="305" t="s">
        <v>350</v>
      </c>
      <c r="M4" s="318" t="s">
        <v>3</v>
      </c>
      <c r="N4" s="309" t="s">
        <v>4</v>
      </c>
      <c r="O4" s="310" t="s">
        <v>2</v>
      </c>
      <c r="P4" s="307" t="s">
        <v>351</v>
      </c>
      <c r="Q4" s="307" t="s">
        <v>352</v>
      </c>
      <c r="R4" s="301" t="s">
        <v>283</v>
      </c>
      <c r="S4" s="303" t="s">
        <v>284</v>
      </c>
      <c r="T4" s="280"/>
      <c r="V4" s="84"/>
    </row>
    <row r="5" spans="1:22" ht="16.5" customHeight="1" thickBot="1">
      <c r="A5" s="83"/>
      <c r="B5" s="317"/>
      <c r="C5" s="88"/>
      <c r="D5" s="279"/>
      <c r="E5" s="270"/>
      <c r="F5" s="270"/>
      <c r="G5" s="273"/>
      <c r="H5" s="91" t="s">
        <v>285</v>
      </c>
      <c r="I5" s="91" t="s">
        <v>286</v>
      </c>
      <c r="J5" s="270"/>
      <c r="K5" s="273"/>
      <c r="L5" s="306"/>
      <c r="M5" s="319"/>
      <c r="N5" s="275"/>
      <c r="O5" s="311"/>
      <c r="P5" s="270"/>
      <c r="Q5" s="270"/>
      <c r="R5" s="302"/>
      <c r="S5" s="304"/>
      <c r="T5" s="264"/>
      <c r="V5" s="84"/>
    </row>
    <row r="6" spans="1:22" ht="18" customHeight="1" thickBot="1">
      <c r="A6" s="83"/>
      <c r="B6" s="90" t="s">
        <v>11</v>
      </c>
      <c r="C6" s="88"/>
      <c r="D6" s="290" t="s">
        <v>287</v>
      </c>
      <c r="E6" s="291"/>
      <c r="F6" s="291"/>
      <c r="G6" s="291"/>
      <c r="H6" s="291"/>
      <c r="I6" s="291"/>
      <c r="J6" s="291"/>
      <c r="K6" s="291"/>
      <c r="L6" s="291" t="s">
        <v>353</v>
      </c>
      <c r="M6" s="291"/>
      <c r="N6" s="292"/>
      <c r="O6" s="290" t="s">
        <v>288</v>
      </c>
      <c r="P6" s="291"/>
      <c r="Q6" s="292"/>
      <c r="R6" s="290" t="s">
        <v>289</v>
      </c>
      <c r="S6" s="291"/>
      <c r="T6" s="91" t="s">
        <v>12</v>
      </c>
      <c r="V6" s="84"/>
    </row>
    <row r="7" spans="1:22" ht="18" customHeight="1">
      <c r="A7" s="70"/>
      <c r="B7" s="99" t="s">
        <v>354</v>
      </c>
      <c r="C7" s="100"/>
      <c r="D7" s="251" t="s">
        <v>291</v>
      </c>
      <c r="E7" s="252"/>
      <c r="F7" s="252"/>
      <c r="G7" s="252"/>
      <c r="H7" s="252"/>
      <c r="I7" s="253"/>
      <c r="J7" s="251" t="s">
        <v>14</v>
      </c>
      <c r="K7" s="252"/>
      <c r="L7" s="252" t="s">
        <v>14</v>
      </c>
      <c r="M7" s="252"/>
      <c r="N7" s="253"/>
      <c r="O7" s="133" t="s">
        <v>292</v>
      </c>
      <c r="P7" s="134"/>
      <c r="Q7" s="134"/>
      <c r="R7" s="133" t="s">
        <v>293</v>
      </c>
      <c r="S7" s="134"/>
      <c r="T7" s="105" t="s">
        <v>13</v>
      </c>
      <c r="V7" s="84"/>
    </row>
    <row r="8" spans="1:22" ht="18" customHeight="1">
      <c r="A8" s="70"/>
      <c r="B8" s="135" t="s">
        <v>16</v>
      </c>
      <c r="C8" s="100"/>
      <c r="D8" s="104">
        <f aca="true" t="shared" si="0" ref="D8:S8">RANK(D51,D10:D56,0)</f>
        <v>31</v>
      </c>
      <c r="E8" s="136">
        <f t="shared" si="0"/>
        <v>30</v>
      </c>
      <c r="F8" s="104">
        <f t="shared" si="0"/>
        <v>25</v>
      </c>
      <c r="G8" s="104">
        <f t="shared" si="0"/>
        <v>35</v>
      </c>
      <c r="H8" s="104">
        <f t="shared" si="0"/>
        <v>23</v>
      </c>
      <c r="I8" s="104">
        <f t="shared" si="0"/>
        <v>34</v>
      </c>
      <c r="J8" s="104">
        <f t="shared" si="0"/>
        <v>29</v>
      </c>
      <c r="K8" s="109">
        <f t="shared" si="0"/>
        <v>29</v>
      </c>
      <c r="L8" s="110">
        <f t="shared" si="0"/>
        <v>29</v>
      </c>
      <c r="M8" s="104">
        <f t="shared" si="0"/>
        <v>28</v>
      </c>
      <c r="N8" s="104">
        <f t="shared" si="0"/>
        <v>30</v>
      </c>
      <c r="O8" s="104">
        <f t="shared" si="0"/>
        <v>31</v>
      </c>
      <c r="P8" s="104">
        <f t="shared" si="0"/>
        <v>37</v>
      </c>
      <c r="Q8" s="104">
        <f t="shared" si="0"/>
        <v>18</v>
      </c>
      <c r="R8" s="104">
        <f t="shared" si="0"/>
        <v>39</v>
      </c>
      <c r="S8" s="104">
        <f t="shared" si="0"/>
        <v>22</v>
      </c>
      <c r="T8" s="21" t="s">
        <v>157</v>
      </c>
      <c r="V8" s="84"/>
    </row>
    <row r="9" spans="2:22" ht="16.5" customHeight="1">
      <c r="B9" s="116" t="s">
        <v>355</v>
      </c>
      <c r="C9" s="85"/>
      <c r="D9" s="137">
        <v>2527948</v>
      </c>
      <c r="E9" s="84">
        <v>1631206</v>
      </c>
      <c r="F9" s="84">
        <v>451427</v>
      </c>
      <c r="G9" s="84">
        <v>1179779</v>
      </c>
      <c r="H9" s="84">
        <v>224610</v>
      </c>
      <c r="I9" s="84">
        <v>955169</v>
      </c>
      <c r="J9" s="84">
        <f>SUM(J10:J56)</f>
        <v>6503219</v>
      </c>
      <c r="K9" s="84">
        <f>SUM(K10:K56)</f>
        <v>3208967</v>
      </c>
      <c r="L9" s="84">
        <f>SUM(L10:L56)</f>
        <v>2605736</v>
      </c>
      <c r="M9" s="84">
        <f>SUM(M10:M56)</f>
        <v>1306218</v>
      </c>
      <c r="N9" s="84">
        <f>SUM(N10:N56)</f>
        <v>1299518</v>
      </c>
      <c r="O9" s="84">
        <v>4593000</v>
      </c>
      <c r="P9" s="84">
        <v>2496000</v>
      </c>
      <c r="Q9" s="84">
        <v>2097000</v>
      </c>
      <c r="R9" s="84">
        <v>8483000</v>
      </c>
      <c r="S9" s="84">
        <v>732100</v>
      </c>
      <c r="T9" s="11" t="s">
        <v>356</v>
      </c>
      <c r="V9" s="84"/>
    </row>
    <row r="10" spans="2:20" ht="33.75" customHeight="1">
      <c r="B10" s="116" t="s">
        <v>294</v>
      </c>
      <c r="C10" s="85"/>
      <c r="D10" s="84">
        <v>51203</v>
      </c>
      <c r="E10" s="48">
        <v>44050</v>
      </c>
      <c r="F10" s="48">
        <v>26693</v>
      </c>
      <c r="G10" s="48">
        <v>17357</v>
      </c>
      <c r="H10" s="48">
        <v>11963</v>
      </c>
      <c r="I10" s="48">
        <v>5394</v>
      </c>
      <c r="J10" s="138">
        <v>172779</v>
      </c>
      <c r="K10" s="138">
        <v>86344</v>
      </c>
      <c r="L10" s="139">
        <f aca="true" t="shared" si="1" ref="L10:L56">SUM(M10:N10)</f>
        <v>111324</v>
      </c>
      <c r="M10" s="140">
        <v>59285</v>
      </c>
      <c r="N10" s="140">
        <v>52039</v>
      </c>
      <c r="O10" s="84">
        <v>1156000</v>
      </c>
      <c r="P10" s="84">
        <v>224600</v>
      </c>
      <c r="Q10" s="84">
        <v>931700</v>
      </c>
      <c r="R10" s="84">
        <v>601700</v>
      </c>
      <c r="S10" s="48">
        <v>355000</v>
      </c>
      <c r="T10" s="11" t="s">
        <v>357</v>
      </c>
    </row>
    <row r="11" spans="2:20" ht="16.5" customHeight="1">
      <c r="B11" s="116" t="s">
        <v>295</v>
      </c>
      <c r="C11" s="85"/>
      <c r="D11" s="84">
        <v>54210</v>
      </c>
      <c r="E11" s="48">
        <v>43314</v>
      </c>
      <c r="F11" s="48">
        <v>13188</v>
      </c>
      <c r="G11" s="48">
        <v>30126</v>
      </c>
      <c r="H11" s="48">
        <v>10278</v>
      </c>
      <c r="I11" s="48">
        <v>19848</v>
      </c>
      <c r="J11" s="141">
        <v>174519</v>
      </c>
      <c r="K11" s="141">
        <v>85084</v>
      </c>
      <c r="L11" s="139">
        <f t="shared" si="1"/>
        <v>80483</v>
      </c>
      <c r="M11" s="140">
        <v>39517</v>
      </c>
      <c r="N11" s="140">
        <v>40966</v>
      </c>
      <c r="O11" s="84">
        <v>156800</v>
      </c>
      <c r="P11" s="84">
        <v>83600</v>
      </c>
      <c r="Q11" s="84">
        <v>73300</v>
      </c>
      <c r="R11" s="84">
        <v>285500</v>
      </c>
      <c r="S11" s="48">
        <v>2720</v>
      </c>
      <c r="T11" s="11" t="s">
        <v>358</v>
      </c>
    </row>
    <row r="12" spans="2:20" ht="16.5" customHeight="1">
      <c r="B12" s="116" t="s">
        <v>296</v>
      </c>
      <c r="C12" s="85"/>
      <c r="D12" s="84">
        <v>76377</v>
      </c>
      <c r="E12" s="48">
        <v>55347</v>
      </c>
      <c r="F12" s="48">
        <v>12160</v>
      </c>
      <c r="G12" s="48">
        <v>43187</v>
      </c>
      <c r="H12" s="48">
        <v>8044</v>
      </c>
      <c r="I12" s="48">
        <v>35143</v>
      </c>
      <c r="J12" s="141">
        <v>227474</v>
      </c>
      <c r="K12" s="141">
        <v>111726</v>
      </c>
      <c r="L12" s="139">
        <f t="shared" si="1"/>
        <v>89993</v>
      </c>
      <c r="M12" s="140">
        <v>41635</v>
      </c>
      <c r="N12" s="140">
        <v>48358</v>
      </c>
      <c r="O12" s="84">
        <v>153900</v>
      </c>
      <c r="P12" s="84">
        <v>95800</v>
      </c>
      <c r="Q12" s="84">
        <v>58100</v>
      </c>
      <c r="R12" s="84">
        <v>312500</v>
      </c>
      <c r="S12" s="48">
        <v>6460</v>
      </c>
      <c r="T12" s="11" t="s">
        <v>359</v>
      </c>
    </row>
    <row r="13" spans="2:20" ht="16.5" customHeight="1">
      <c r="B13" s="116" t="s">
        <v>297</v>
      </c>
      <c r="C13" s="85"/>
      <c r="D13" s="84">
        <v>65633</v>
      </c>
      <c r="E13" s="48">
        <v>49384</v>
      </c>
      <c r="F13" s="48">
        <v>8577</v>
      </c>
      <c r="G13" s="48">
        <v>40807</v>
      </c>
      <c r="H13" s="48">
        <v>6020</v>
      </c>
      <c r="I13" s="48">
        <v>34787</v>
      </c>
      <c r="J13" s="141">
        <v>215500</v>
      </c>
      <c r="K13" s="141">
        <v>106423</v>
      </c>
      <c r="L13" s="139">
        <f t="shared" si="1"/>
        <v>70869</v>
      </c>
      <c r="M13" s="140">
        <v>34882</v>
      </c>
      <c r="N13" s="140">
        <v>35987</v>
      </c>
      <c r="O13" s="84">
        <v>136300</v>
      </c>
      <c r="P13" s="84">
        <v>110300</v>
      </c>
      <c r="Q13" s="84">
        <v>26100</v>
      </c>
      <c r="R13" s="84">
        <v>400000</v>
      </c>
      <c r="S13" s="48">
        <v>7630</v>
      </c>
      <c r="T13" s="11" t="s">
        <v>360</v>
      </c>
    </row>
    <row r="14" spans="2:20" ht="16.5" customHeight="1">
      <c r="B14" s="116" t="s">
        <v>298</v>
      </c>
      <c r="C14" s="85"/>
      <c r="D14" s="84">
        <v>59971</v>
      </c>
      <c r="E14" s="48">
        <v>47298</v>
      </c>
      <c r="F14" s="48">
        <v>9193</v>
      </c>
      <c r="G14" s="48">
        <v>38105</v>
      </c>
      <c r="H14" s="48">
        <v>7983</v>
      </c>
      <c r="I14" s="48">
        <v>30122</v>
      </c>
      <c r="J14" s="141">
        <v>195138</v>
      </c>
      <c r="K14" s="141">
        <v>94878</v>
      </c>
      <c r="L14" s="139">
        <f t="shared" si="1"/>
        <v>71805</v>
      </c>
      <c r="M14" s="140">
        <v>35653</v>
      </c>
      <c r="N14" s="140">
        <v>36152</v>
      </c>
      <c r="O14" s="84">
        <v>150700</v>
      </c>
      <c r="P14" s="84">
        <v>130900</v>
      </c>
      <c r="Q14" s="84">
        <v>19800</v>
      </c>
      <c r="R14" s="84">
        <v>488500</v>
      </c>
      <c r="S14" s="116">
        <v>827</v>
      </c>
      <c r="T14" s="11" t="s">
        <v>361</v>
      </c>
    </row>
    <row r="15" spans="2:20" ht="33.75" customHeight="1">
      <c r="B15" s="116" t="s">
        <v>299</v>
      </c>
      <c r="C15" s="85"/>
      <c r="D15" s="84">
        <v>53477</v>
      </c>
      <c r="E15" s="48">
        <v>39112</v>
      </c>
      <c r="F15" s="48">
        <v>6924</v>
      </c>
      <c r="G15" s="48">
        <v>32188</v>
      </c>
      <c r="H15" s="48">
        <v>8942</v>
      </c>
      <c r="I15" s="48">
        <v>23246</v>
      </c>
      <c r="J15" s="138">
        <v>176196</v>
      </c>
      <c r="K15" s="138">
        <v>87020</v>
      </c>
      <c r="L15" s="139">
        <f t="shared" si="1"/>
        <v>64335</v>
      </c>
      <c r="M15" s="140">
        <v>34318</v>
      </c>
      <c r="N15" s="140">
        <v>30017</v>
      </c>
      <c r="O15" s="84">
        <v>123100</v>
      </c>
      <c r="P15" s="84">
        <v>96700</v>
      </c>
      <c r="Q15" s="84">
        <v>26300</v>
      </c>
      <c r="R15" s="84">
        <v>406500</v>
      </c>
      <c r="S15" s="48">
        <v>184</v>
      </c>
      <c r="T15" s="11" t="s">
        <v>362</v>
      </c>
    </row>
    <row r="16" spans="2:20" ht="16.5" customHeight="1">
      <c r="B16" s="116" t="s">
        <v>300</v>
      </c>
      <c r="C16" s="85"/>
      <c r="D16" s="84">
        <v>96598</v>
      </c>
      <c r="E16" s="48">
        <v>70520</v>
      </c>
      <c r="F16" s="48">
        <v>13004</v>
      </c>
      <c r="G16" s="48">
        <v>57516</v>
      </c>
      <c r="H16" s="48">
        <v>9357</v>
      </c>
      <c r="I16" s="48">
        <v>48159</v>
      </c>
      <c r="J16" s="141">
        <v>310611</v>
      </c>
      <c r="K16" s="141">
        <v>154195</v>
      </c>
      <c r="L16" s="139">
        <f t="shared" si="1"/>
        <v>109048</v>
      </c>
      <c r="M16" s="140">
        <v>52461</v>
      </c>
      <c r="N16" s="140">
        <v>56587</v>
      </c>
      <c r="O16" s="84">
        <v>149900</v>
      </c>
      <c r="P16" s="84">
        <v>105300</v>
      </c>
      <c r="Q16" s="84">
        <v>44600</v>
      </c>
      <c r="R16" s="84">
        <v>445700</v>
      </c>
      <c r="S16" s="48">
        <v>732</v>
      </c>
      <c r="T16" s="11" t="s">
        <v>363</v>
      </c>
    </row>
    <row r="17" spans="2:20" ht="16.5" customHeight="1">
      <c r="B17" s="116" t="s">
        <v>301</v>
      </c>
      <c r="C17" s="85"/>
      <c r="D17" s="84">
        <v>103221</v>
      </c>
      <c r="E17" s="48">
        <v>70884</v>
      </c>
      <c r="F17" s="48">
        <v>16478</v>
      </c>
      <c r="G17" s="48">
        <v>54406</v>
      </c>
      <c r="H17" s="48">
        <v>10493</v>
      </c>
      <c r="I17" s="48">
        <v>43913</v>
      </c>
      <c r="J17" s="138">
        <v>298992</v>
      </c>
      <c r="K17" s="138">
        <v>149161</v>
      </c>
      <c r="L17" s="139">
        <f t="shared" si="1"/>
        <v>113287</v>
      </c>
      <c r="M17" s="140">
        <v>56288</v>
      </c>
      <c r="N17" s="140">
        <v>56999</v>
      </c>
      <c r="O17" s="84">
        <v>175200</v>
      </c>
      <c r="P17" s="84">
        <v>100300</v>
      </c>
      <c r="Q17" s="84">
        <v>74900</v>
      </c>
      <c r="R17" s="84">
        <v>406000</v>
      </c>
      <c r="S17" s="48">
        <v>17000</v>
      </c>
      <c r="T17" s="11" t="s">
        <v>364</v>
      </c>
    </row>
    <row r="18" spans="2:20" ht="16.5" customHeight="1">
      <c r="B18" s="116" t="s">
        <v>302</v>
      </c>
      <c r="C18" s="85"/>
      <c r="D18" s="84">
        <v>64337</v>
      </c>
      <c r="E18" s="48">
        <v>47833</v>
      </c>
      <c r="F18" s="48">
        <v>10127</v>
      </c>
      <c r="G18" s="48">
        <v>37706</v>
      </c>
      <c r="H18" s="48">
        <v>7062</v>
      </c>
      <c r="I18" s="48">
        <v>30644</v>
      </c>
      <c r="J18" s="141">
        <v>205474</v>
      </c>
      <c r="K18" s="141">
        <v>102313</v>
      </c>
      <c r="L18" s="139">
        <f t="shared" si="1"/>
        <v>79881</v>
      </c>
      <c r="M18" s="140">
        <v>38296</v>
      </c>
      <c r="N18" s="140">
        <v>41585</v>
      </c>
      <c r="O18" s="84">
        <v>127200</v>
      </c>
      <c r="P18" s="84">
        <v>98900</v>
      </c>
      <c r="Q18" s="84">
        <v>28300</v>
      </c>
      <c r="R18" s="84">
        <v>343200</v>
      </c>
      <c r="S18" s="48">
        <v>46300</v>
      </c>
      <c r="T18" s="11" t="s">
        <v>365</v>
      </c>
    </row>
    <row r="19" spans="2:20" ht="16.5" customHeight="1">
      <c r="B19" s="116" t="s">
        <v>303</v>
      </c>
      <c r="C19" s="85"/>
      <c r="D19" s="84">
        <v>57252</v>
      </c>
      <c r="E19" s="48">
        <v>31914</v>
      </c>
      <c r="F19" s="48">
        <v>10994</v>
      </c>
      <c r="G19" s="48">
        <v>20920</v>
      </c>
      <c r="H19" s="48">
        <v>4515</v>
      </c>
      <c r="I19" s="48">
        <v>16405</v>
      </c>
      <c r="J19" s="141">
        <v>124361</v>
      </c>
      <c r="K19" s="141">
        <v>62580</v>
      </c>
      <c r="L19" s="139">
        <f t="shared" si="1"/>
        <v>57084</v>
      </c>
      <c r="M19" s="140">
        <v>29254</v>
      </c>
      <c r="N19" s="140">
        <v>27830</v>
      </c>
      <c r="O19" s="84">
        <v>75400</v>
      </c>
      <c r="P19" s="84">
        <v>28100</v>
      </c>
      <c r="Q19" s="84">
        <v>47300</v>
      </c>
      <c r="R19" s="84">
        <v>73100</v>
      </c>
      <c r="S19" s="48">
        <v>25900</v>
      </c>
      <c r="T19" s="11" t="s">
        <v>366</v>
      </c>
    </row>
    <row r="20" spans="2:20" ht="33.75" customHeight="1">
      <c r="B20" s="116" t="s">
        <v>304</v>
      </c>
      <c r="C20" s="85"/>
      <c r="D20" s="84">
        <v>72957</v>
      </c>
      <c r="E20" s="48">
        <v>44514</v>
      </c>
      <c r="F20" s="48">
        <v>11936</v>
      </c>
      <c r="G20" s="48">
        <v>32578</v>
      </c>
      <c r="H20" s="48">
        <v>5821</v>
      </c>
      <c r="I20" s="48">
        <v>26757</v>
      </c>
      <c r="J20" s="138">
        <v>178732</v>
      </c>
      <c r="K20" s="138">
        <v>89576</v>
      </c>
      <c r="L20" s="139">
        <f t="shared" si="1"/>
        <v>71791</v>
      </c>
      <c r="M20" s="140">
        <v>35991</v>
      </c>
      <c r="N20" s="140">
        <v>35800</v>
      </c>
      <c r="O20" s="84">
        <v>79800</v>
      </c>
      <c r="P20" s="84">
        <v>44100</v>
      </c>
      <c r="Q20" s="84">
        <v>35700</v>
      </c>
      <c r="R20" s="84">
        <v>152200</v>
      </c>
      <c r="S20" s="48">
        <v>18100</v>
      </c>
      <c r="T20" s="11" t="s">
        <v>367</v>
      </c>
    </row>
    <row r="21" spans="2:20" ht="16.5" customHeight="1">
      <c r="B21" s="116" t="s">
        <v>305</v>
      </c>
      <c r="C21" s="85"/>
      <c r="D21" s="84">
        <v>73716</v>
      </c>
      <c r="E21" s="48">
        <v>54462</v>
      </c>
      <c r="F21" s="48">
        <v>14075</v>
      </c>
      <c r="G21" s="48">
        <v>40387</v>
      </c>
      <c r="H21" s="48">
        <v>10269</v>
      </c>
      <c r="I21" s="48">
        <v>30118</v>
      </c>
      <c r="J21" s="141">
        <v>225534</v>
      </c>
      <c r="K21" s="141">
        <v>112431</v>
      </c>
      <c r="L21" s="139">
        <f t="shared" si="1"/>
        <v>93901</v>
      </c>
      <c r="M21" s="140">
        <v>46869</v>
      </c>
      <c r="N21" s="140">
        <v>47032</v>
      </c>
      <c r="O21" s="84">
        <v>128800</v>
      </c>
      <c r="P21" s="84">
        <v>75200</v>
      </c>
      <c r="Q21" s="84">
        <v>53700</v>
      </c>
      <c r="R21" s="84">
        <v>332900</v>
      </c>
      <c r="S21" s="48">
        <v>1370</v>
      </c>
      <c r="T21" s="11" t="s">
        <v>368</v>
      </c>
    </row>
    <row r="22" spans="2:20" ht="16.5" customHeight="1">
      <c r="B22" s="116" t="s">
        <v>306</v>
      </c>
      <c r="C22" s="85"/>
      <c r="D22" s="84">
        <v>13099</v>
      </c>
      <c r="E22" s="48">
        <v>6812</v>
      </c>
      <c r="F22" s="48">
        <v>2251</v>
      </c>
      <c r="G22" s="48">
        <v>4561</v>
      </c>
      <c r="H22" s="48">
        <v>1077</v>
      </c>
      <c r="I22" s="48">
        <v>3484</v>
      </c>
      <c r="J22" s="141">
        <v>27224</v>
      </c>
      <c r="K22" s="141">
        <v>13526</v>
      </c>
      <c r="L22" s="139">
        <f t="shared" si="1"/>
        <v>12965</v>
      </c>
      <c r="M22" s="140">
        <v>7161</v>
      </c>
      <c r="N22" s="140">
        <v>5804</v>
      </c>
      <c r="O22" s="84">
        <v>7670</v>
      </c>
      <c r="P22" s="84">
        <v>299</v>
      </c>
      <c r="Q22" s="84">
        <v>7370</v>
      </c>
      <c r="R22" s="84">
        <v>725</v>
      </c>
      <c r="S22" s="116">
        <v>65</v>
      </c>
      <c r="T22" s="11" t="s">
        <v>369</v>
      </c>
    </row>
    <row r="23" spans="2:20" ht="16.5" customHeight="1">
      <c r="B23" s="116" t="s">
        <v>307</v>
      </c>
      <c r="C23" s="85"/>
      <c r="D23" s="84">
        <v>27996</v>
      </c>
      <c r="E23" s="48">
        <v>14863</v>
      </c>
      <c r="F23" s="48">
        <v>4864</v>
      </c>
      <c r="G23" s="48">
        <v>9999</v>
      </c>
      <c r="H23" s="48">
        <v>2092</v>
      </c>
      <c r="I23" s="48">
        <v>7907</v>
      </c>
      <c r="J23" s="141">
        <v>61951</v>
      </c>
      <c r="K23" s="141">
        <v>30762</v>
      </c>
      <c r="L23" s="139">
        <f t="shared" si="1"/>
        <v>28331</v>
      </c>
      <c r="M23" s="140">
        <v>14756</v>
      </c>
      <c r="N23" s="140">
        <v>13575</v>
      </c>
      <c r="O23" s="84">
        <v>20400</v>
      </c>
      <c r="P23" s="84">
        <v>4030</v>
      </c>
      <c r="Q23" s="84">
        <v>16400</v>
      </c>
      <c r="R23" s="84">
        <v>15400</v>
      </c>
      <c r="S23" s="48">
        <v>92</v>
      </c>
      <c r="T23" s="11" t="s">
        <v>370</v>
      </c>
    </row>
    <row r="24" spans="2:20" ht="16.5" customHeight="1">
      <c r="B24" s="116" t="s">
        <v>308</v>
      </c>
      <c r="C24" s="85"/>
      <c r="D24" s="84">
        <v>92287</v>
      </c>
      <c r="E24" s="48">
        <v>66601</v>
      </c>
      <c r="F24" s="48">
        <v>11602</v>
      </c>
      <c r="G24" s="48">
        <v>54999</v>
      </c>
      <c r="H24" s="48">
        <v>9294</v>
      </c>
      <c r="I24" s="48">
        <v>45705</v>
      </c>
      <c r="J24" s="138">
        <v>286666</v>
      </c>
      <c r="K24" s="138">
        <v>142692</v>
      </c>
      <c r="L24" s="139">
        <f t="shared" si="1"/>
        <v>98988</v>
      </c>
      <c r="M24" s="140">
        <v>49897</v>
      </c>
      <c r="N24" s="140">
        <v>49091</v>
      </c>
      <c r="O24" s="84">
        <v>174400</v>
      </c>
      <c r="P24" s="84">
        <v>154400</v>
      </c>
      <c r="Q24" s="84">
        <v>19900</v>
      </c>
      <c r="R24" s="84">
        <v>617800</v>
      </c>
      <c r="S24" s="48">
        <v>342</v>
      </c>
      <c r="T24" s="11" t="s">
        <v>371</v>
      </c>
    </row>
    <row r="25" spans="2:20" ht="33.75" customHeight="1">
      <c r="B25" s="116" t="s">
        <v>309</v>
      </c>
      <c r="C25" s="85"/>
      <c r="D25" s="84">
        <v>29634</v>
      </c>
      <c r="E25" s="48">
        <v>21914</v>
      </c>
      <c r="F25" s="48">
        <v>2024</v>
      </c>
      <c r="G25" s="48">
        <v>19890</v>
      </c>
      <c r="H25" s="48">
        <v>1621</v>
      </c>
      <c r="I25" s="48">
        <v>18269</v>
      </c>
      <c r="J25" s="138">
        <v>94304</v>
      </c>
      <c r="K25" s="138">
        <v>46132</v>
      </c>
      <c r="L25" s="139">
        <f t="shared" si="1"/>
        <v>24255</v>
      </c>
      <c r="M25" s="140">
        <v>12227</v>
      </c>
      <c r="N25" s="140">
        <v>12028</v>
      </c>
      <c r="O25" s="84">
        <v>59400</v>
      </c>
      <c r="P25" s="84">
        <v>57000</v>
      </c>
      <c r="Q25" s="84">
        <v>2420</v>
      </c>
      <c r="R25" s="84">
        <v>214100</v>
      </c>
      <c r="S25" s="48">
        <v>7910</v>
      </c>
      <c r="T25" s="11" t="s">
        <v>372</v>
      </c>
    </row>
    <row r="26" spans="2:20" ht="16.5" customHeight="1">
      <c r="B26" s="116" t="s">
        <v>310</v>
      </c>
      <c r="C26" s="85"/>
      <c r="D26" s="84">
        <v>26411</v>
      </c>
      <c r="E26" s="48">
        <v>17136</v>
      </c>
      <c r="F26" s="48">
        <v>3555</v>
      </c>
      <c r="G26" s="48">
        <v>13581</v>
      </c>
      <c r="H26" s="48">
        <v>1559</v>
      </c>
      <c r="I26" s="48">
        <v>12022</v>
      </c>
      <c r="J26" s="141">
        <v>68648</v>
      </c>
      <c r="K26" s="141">
        <v>33426</v>
      </c>
      <c r="L26" s="139">
        <f t="shared" si="1"/>
        <v>22374</v>
      </c>
      <c r="M26" s="140">
        <v>11359</v>
      </c>
      <c r="N26" s="140">
        <v>11015</v>
      </c>
      <c r="O26" s="84">
        <v>43200</v>
      </c>
      <c r="P26" s="84">
        <v>36100</v>
      </c>
      <c r="Q26" s="84">
        <v>7070</v>
      </c>
      <c r="R26" s="84">
        <v>138300</v>
      </c>
      <c r="S26" s="48">
        <v>3500</v>
      </c>
      <c r="T26" s="11" t="s">
        <v>373</v>
      </c>
    </row>
    <row r="27" spans="2:20" ht="16.5" customHeight="1">
      <c r="B27" s="116" t="s">
        <v>311</v>
      </c>
      <c r="C27" s="85"/>
      <c r="D27" s="84">
        <v>27523</v>
      </c>
      <c r="E27" s="48">
        <v>19233</v>
      </c>
      <c r="F27" s="48">
        <v>1958</v>
      </c>
      <c r="G27" s="48">
        <v>17275</v>
      </c>
      <c r="H27" s="48">
        <v>1530</v>
      </c>
      <c r="I27" s="48">
        <v>15745</v>
      </c>
      <c r="J27" s="141">
        <v>85719</v>
      </c>
      <c r="K27" s="141">
        <v>42014</v>
      </c>
      <c r="L27" s="139">
        <f t="shared" si="1"/>
        <v>23550</v>
      </c>
      <c r="M27" s="140">
        <v>11538</v>
      </c>
      <c r="N27" s="140">
        <v>12012</v>
      </c>
      <c r="O27" s="84">
        <v>40900</v>
      </c>
      <c r="P27" s="84">
        <v>37100</v>
      </c>
      <c r="Q27" s="84">
        <v>3780</v>
      </c>
      <c r="R27" s="84">
        <v>138800</v>
      </c>
      <c r="S27" s="48">
        <v>13700</v>
      </c>
      <c r="T27" s="11" t="s">
        <v>374</v>
      </c>
    </row>
    <row r="28" spans="2:20" ht="16.5" customHeight="1">
      <c r="B28" s="116" t="s">
        <v>312</v>
      </c>
      <c r="C28" s="85"/>
      <c r="D28" s="84">
        <v>36805</v>
      </c>
      <c r="E28" s="48">
        <v>20043</v>
      </c>
      <c r="F28" s="48">
        <v>7116</v>
      </c>
      <c r="G28" s="48">
        <v>12927</v>
      </c>
      <c r="H28" s="48">
        <v>3126</v>
      </c>
      <c r="I28" s="48">
        <v>9801</v>
      </c>
      <c r="J28" s="138">
        <v>70799</v>
      </c>
      <c r="K28" s="138">
        <v>35129</v>
      </c>
      <c r="L28" s="139">
        <f t="shared" si="1"/>
        <v>33271</v>
      </c>
      <c r="M28" s="140">
        <v>16321</v>
      </c>
      <c r="N28" s="140">
        <v>16950</v>
      </c>
      <c r="O28" s="84">
        <v>24900</v>
      </c>
      <c r="P28" s="84">
        <v>8300</v>
      </c>
      <c r="Q28" s="84">
        <v>16600</v>
      </c>
      <c r="R28" s="84">
        <v>27900</v>
      </c>
      <c r="S28" s="48">
        <v>177</v>
      </c>
      <c r="T28" s="11" t="s">
        <v>375</v>
      </c>
    </row>
    <row r="29" spans="2:20" ht="16.5" customHeight="1">
      <c r="B29" s="116" t="s">
        <v>313</v>
      </c>
      <c r="C29" s="85"/>
      <c r="D29" s="84">
        <v>117316</v>
      </c>
      <c r="E29" s="48">
        <v>62076</v>
      </c>
      <c r="F29" s="48">
        <v>16742</v>
      </c>
      <c r="G29" s="48">
        <v>45334</v>
      </c>
      <c r="H29" s="48">
        <v>8381</v>
      </c>
      <c r="I29" s="48">
        <v>36953</v>
      </c>
      <c r="J29" s="141">
        <v>240093</v>
      </c>
      <c r="K29" s="141">
        <v>119260</v>
      </c>
      <c r="L29" s="139">
        <f t="shared" si="1"/>
        <v>100244</v>
      </c>
      <c r="M29" s="140">
        <v>49390</v>
      </c>
      <c r="N29" s="140">
        <v>50854</v>
      </c>
      <c r="O29" s="84">
        <v>111200</v>
      </c>
      <c r="P29" s="84">
        <v>55400</v>
      </c>
      <c r="Q29" s="84">
        <v>55800</v>
      </c>
      <c r="R29" s="84">
        <v>211800</v>
      </c>
      <c r="S29" s="48">
        <v>7310</v>
      </c>
      <c r="T29" s="11" t="s">
        <v>376</v>
      </c>
    </row>
    <row r="30" spans="2:20" ht="33.75" customHeight="1">
      <c r="B30" s="116" t="s">
        <v>314</v>
      </c>
      <c r="C30" s="85"/>
      <c r="D30" s="84">
        <v>70770</v>
      </c>
      <c r="E30" s="48">
        <v>36345</v>
      </c>
      <c r="F30" s="48">
        <v>5671</v>
      </c>
      <c r="G30" s="48">
        <v>30674</v>
      </c>
      <c r="H30" s="48">
        <v>2258</v>
      </c>
      <c r="I30" s="48">
        <v>28416</v>
      </c>
      <c r="J30" s="138">
        <v>156982</v>
      </c>
      <c r="K30" s="138">
        <v>77118</v>
      </c>
      <c r="L30" s="139">
        <f t="shared" si="1"/>
        <v>46866</v>
      </c>
      <c r="M30" s="140">
        <v>22683</v>
      </c>
      <c r="N30" s="140">
        <v>24183</v>
      </c>
      <c r="O30" s="84">
        <v>58000</v>
      </c>
      <c r="P30" s="84">
        <v>44400</v>
      </c>
      <c r="Q30" s="84">
        <v>13500</v>
      </c>
      <c r="R30" s="84">
        <v>118300</v>
      </c>
      <c r="S30" s="48">
        <v>6950</v>
      </c>
      <c r="T30" s="11" t="s">
        <v>377</v>
      </c>
    </row>
    <row r="31" spans="2:20" ht="16.5" customHeight="1">
      <c r="B31" s="116" t="s">
        <v>315</v>
      </c>
      <c r="C31" s="85"/>
      <c r="D31" s="84">
        <v>70283</v>
      </c>
      <c r="E31" s="48">
        <v>38969</v>
      </c>
      <c r="F31" s="48">
        <v>9136</v>
      </c>
      <c r="G31" s="48">
        <v>29833</v>
      </c>
      <c r="H31" s="48">
        <v>7902</v>
      </c>
      <c r="I31" s="48">
        <v>21931</v>
      </c>
      <c r="J31" s="141">
        <v>169425</v>
      </c>
      <c r="K31" s="141">
        <v>83390</v>
      </c>
      <c r="L31" s="139">
        <f t="shared" si="1"/>
        <v>70867</v>
      </c>
      <c r="M31" s="140">
        <v>35205</v>
      </c>
      <c r="N31" s="140">
        <v>35662</v>
      </c>
      <c r="O31" s="84">
        <v>70800</v>
      </c>
      <c r="P31" s="84">
        <v>23400</v>
      </c>
      <c r="Q31" s="84">
        <v>47400</v>
      </c>
      <c r="R31" s="84">
        <v>89600</v>
      </c>
      <c r="S31" s="48">
        <v>907</v>
      </c>
      <c r="T31" s="11" t="s">
        <v>378</v>
      </c>
    </row>
    <row r="32" spans="2:20" ht="16.5" customHeight="1">
      <c r="B32" s="116" t="s">
        <v>316</v>
      </c>
      <c r="C32" s="85"/>
      <c r="D32" s="84">
        <v>84028</v>
      </c>
      <c r="E32" s="48">
        <v>43599</v>
      </c>
      <c r="F32" s="48">
        <v>10024</v>
      </c>
      <c r="G32" s="48">
        <v>33575</v>
      </c>
      <c r="H32" s="48">
        <v>6525</v>
      </c>
      <c r="I32" s="48">
        <v>27050</v>
      </c>
      <c r="J32" s="141">
        <v>190290</v>
      </c>
      <c r="K32" s="141">
        <v>93667</v>
      </c>
      <c r="L32" s="139">
        <f t="shared" si="1"/>
        <v>77359</v>
      </c>
      <c r="M32" s="140">
        <v>37550</v>
      </c>
      <c r="N32" s="140">
        <v>39809</v>
      </c>
      <c r="O32" s="84">
        <v>79100</v>
      </c>
      <c r="P32" s="84">
        <v>44600</v>
      </c>
      <c r="Q32" s="84">
        <v>34500</v>
      </c>
      <c r="R32" s="84">
        <v>154100</v>
      </c>
      <c r="S32" s="116">
        <v>12600</v>
      </c>
      <c r="T32" s="11" t="s">
        <v>379</v>
      </c>
    </row>
    <row r="33" spans="2:20" ht="16.5" customHeight="1">
      <c r="B33" s="116" t="s">
        <v>317</v>
      </c>
      <c r="C33" s="85"/>
      <c r="D33" s="84">
        <v>52355</v>
      </c>
      <c r="E33" s="48">
        <v>32965</v>
      </c>
      <c r="F33" s="48">
        <v>6964</v>
      </c>
      <c r="G33" s="48">
        <v>26001</v>
      </c>
      <c r="H33" s="48">
        <v>2548</v>
      </c>
      <c r="I33" s="48">
        <v>23453</v>
      </c>
      <c r="J33" s="141">
        <v>134284</v>
      </c>
      <c r="K33" s="141">
        <v>65866</v>
      </c>
      <c r="L33" s="139">
        <f t="shared" si="1"/>
        <v>42623</v>
      </c>
      <c r="M33" s="140">
        <v>21728</v>
      </c>
      <c r="N33" s="140">
        <v>20895</v>
      </c>
      <c r="O33" s="84">
        <v>61500</v>
      </c>
      <c r="P33" s="84">
        <v>46400</v>
      </c>
      <c r="Q33" s="84">
        <v>15100</v>
      </c>
      <c r="R33" s="84">
        <v>155000</v>
      </c>
      <c r="S33" s="48">
        <v>11100</v>
      </c>
      <c r="T33" s="11" t="s">
        <v>380</v>
      </c>
    </row>
    <row r="34" spans="2:20" ht="16.5" customHeight="1">
      <c r="B34" s="116" t="s">
        <v>318</v>
      </c>
      <c r="C34" s="85"/>
      <c r="D34" s="84">
        <v>36017</v>
      </c>
      <c r="E34" s="48">
        <v>24826</v>
      </c>
      <c r="F34" s="48">
        <v>3247</v>
      </c>
      <c r="G34" s="48">
        <v>21579</v>
      </c>
      <c r="H34" s="48">
        <v>1320</v>
      </c>
      <c r="I34" s="48">
        <v>20259</v>
      </c>
      <c r="J34" s="138">
        <v>108245</v>
      </c>
      <c r="K34" s="138">
        <v>53151</v>
      </c>
      <c r="L34" s="139">
        <f t="shared" si="1"/>
        <v>29492</v>
      </c>
      <c r="M34" s="140">
        <v>15184</v>
      </c>
      <c r="N34" s="140">
        <v>14308</v>
      </c>
      <c r="O34" s="84">
        <v>53400</v>
      </c>
      <c r="P34" s="84">
        <v>49200</v>
      </c>
      <c r="Q34" s="84">
        <v>4180</v>
      </c>
      <c r="R34" s="84">
        <v>170800</v>
      </c>
      <c r="S34" s="48">
        <v>16200</v>
      </c>
      <c r="T34" s="11" t="s">
        <v>381</v>
      </c>
    </row>
    <row r="35" spans="2:20" ht="33.75" customHeight="1">
      <c r="B35" s="116" t="s">
        <v>319</v>
      </c>
      <c r="C35" s="85"/>
      <c r="D35" s="84">
        <v>35622</v>
      </c>
      <c r="E35" s="48">
        <v>21172</v>
      </c>
      <c r="F35" s="48">
        <v>5316</v>
      </c>
      <c r="G35" s="48">
        <v>15856</v>
      </c>
      <c r="H35" s="48">
        <v>2286</v>
      </c>
      <c r="I35" s="48">
        <v>13570</v>
      </c>
      <c r="J35" s="138">
        <v>80706</v>
      </c>
      <c r="K35" s="138">
        <v>39603</v>
      </c>
      <c r="L35" s="139">
        <f t="shared" si="1"/>
        <v>29478</v>
      </c>
      <c r="M35" s="140">
        <v>15474</v>
      </c>
      <c r="N35" s="140">
        <v>14004</v>
      </c>
      <c r="O35" s="84">
        <v>32000</v>
      </c>
      <c r="P35" s="84">
        <v>25100</v>
      </c>
      <c r="Q35" s="84">
        <v>6940</v>
      </c>
      <c r="R35" s="84">
        <v>79600</v>
      </c>
      <c r="S35" s="48">
        <v>306</v>
      </c>
      <c r="T35" s="11" t="s">
        <v>382</v>
      </c>
    </row>
    <row r="36" spans="2:20" ht="16.5" customHeight="1">
      <c r="B36" s="116" t="s">
        <v>320</v>
      </c>
      <c r="C36" s="85"/>
      <c r="D36" s="84">
        <v>26360</v>
      </c>
      <c r="E36" s="48">
        <v>10497</v>
      </c>
      <c r="F36" s="48">
        <v>2803</v>
      </c>
      <c r="G36" s="48">
        <v>7694</v>
      </c>
      <c r="H36" s="48">
        <v>888</v>
      </c>
      <c r="I36" s="48">
        <v>6806</v>
      </c>
      <c r="J36" s="141">
        <v>43256</v>
      </c>
      <c r="K36" s="141">
        <v>21091</v>
      </c>
      <c r="L36" s="139">
        <f t="shared" si="1"/>
        <v>17863</v>
      </c>
      <c r="M36" s="140">
        <v>8645</v>
      </c>
      <c r="N36" s="140">
        <v>9218</v>
      </c>
      <c r="O36" s="84">
        <v>13900</v>
      </c>
      <c r="P36" s="84">
        <v>10100</v>
      </c>
      <c r="Q36" s="84">
        <v>3830</v>
      </c>
      <c r="R36" s="84">
        <v>28300</v>
      </c>
      <c r="S36" s="116">
        <v>1</v>
      </c>
      <c r="T36" s="11" t="s">
        <v>383</v>
      </c>
    </row>
    <row r="37" spans="2:20" ht="16.5" customHeight="1">
      <c r="B37" s="116" t="s">
        <v>321</v>
      </c>
      <c r="C37" s="85"/>
      <c r="D37" s="84">
        <v>95499</v>
      </c>
      <c r="E37" s="48">
        <v>56793</v>
      </c>
      <c r="F37" s="48">
        <v>11334</v>
      </c>
      <c r="G37" s="48">
        <v>45459</v>
      </c>
      <c r="H37" s="48">
        <v>4480</v>
      </c>
      <c r="I37" s="48">
        <v>40979</v>
      </c>
      <c r="J37" s="141">
        <v>224186</v>
      </c>
      <c r="K37" s="141">
        <v>110010</v>
      </c>
      <c r="L37" s="139">
        <f t="shared" si="1"/>
        <v>73366</v>
      </c>
      <c r="M37" s="140">
        <v>36587</v>
      </c>
      <c r="N37" s="140">
        <v>36779</v>
      </c>
      <c r="O37" s="84">
        <v>76400</v>
      </c>
      <c r="P37" s="84">
        <v>70000</v>
      </c>
      <c r="Q37" s="84">
        <v>6490</v>
      </c>
      <c r="R37" s="84">
        <v>188600</v>
      </c>
      <c r="S37" s="48">
        <v>4190</v>
      </c>
      <c r="T37" s="11" t="s">
        <v>384</v>
      </c>
    </row>
    <row r="38" spans="2:20" ht="16.5" customHeight="1">
      <c r="B38" s="116" t="s">
        <v>322</v>
      </c>
      <c r="C38" s="85"/>
      <c r="D38" s="84">
        <v>28563</v>
      </c>
      <c r="E38" s="48">
        <v>15040</v>
      </c>
      <c r="F38" s="48">
        <v>2987</v>
      </c>
      <c r="G38" s="48">
        <v>12053</v>
      </c>
      <c r="H38" s="48">
        <v>1419</v>
      </c>
      <c r="I38" s="48">
        <v>10634</v>
      </c>
      <c r="J38" s="141">
        <v>61791</v>
      </c>
      <c r="K38" s="141">
        <v>30106</v>
      </c>
      <c r="L38" s="139">
        <f t="shared" si="1"/>
        <v>20757</v>
      </c>
      <c r="M38" s="140">
        <v>10439</v>
      </c>
      <c r="N38" s="140">
        <v>10318</v>
      </c>
      <c r="O38" s="84">
        <v>22500</v>
      </c>
      <c r="P38" s="84">
        <v>16200</v>
      </c>
      <c r="Q38" s="84">
        <v>6350</v>
      </c>
      <c r="R38" s="84">
        <v>47300</v>
      </c>
      <c r="S38" s="142" t="s">
        <v>323</v>
      </c>
      <c r="T38" s="11" t="s">
        <v>385</v>
      </c>
    </row>
    <row r="39" spans="2:20" ht="16.5" customHeight="1">
      <c r="B39" s="116" t="s">
        <v>324</v>
      </c>
      <c r="C39" s="85"/>
      <c r="D39" s="84">
        <v>33799</v>
      </c>
      <c r="E39" s="48">
        <v>23207</v>
      </c>
      <c r="F39" s="48">
        <v>9644</v>
      </c>
      <c r="G39" s="48">
        <v>13563</v>
      </c>
      <c r="H39" s="48">
        <v>3854</v>
      </c>
      <c r="I39" s="48">
        <v>9709</v>
      </c>
      <c r="J39" s="141">
        <v>86286</v>
      </c>
      <c r="K39" s="141">
        <v>41553</v>
      </c>
      <c r="L39" s="139">
        <f t="shared" si="1"/>
        <v>43823</v>
      </c>
      <c r="M39" s="140">
        <v>21143</v>
      </c>
      <c r="N39" s="140">
        <v>22680</v>
      </c>
      <c r="O39" s="84">
        <v>35200</v>
      </c>
      <c r="P39" s="84">
        <v>10600</v>
      </c>
      <c r="Q39" s="84">
        <v>24600</v>
      </c>
      <c r="R39" s="84">
        <v>37400</v>
      </c>
      <c r="S39" s="116">
        <v>7</v>
      </c>
      <c r="T39" s="11" t="s">
        <v>386</v>
      </c>
    </row>
    <row r="40" spans="2:20" ht="33.75" customHeight="1">
      <c r="B40" s="116" t="s">
        <v>325</v>
      </c>
      <c r="C40" s="85"/>
      <c r="D40" s="84">
        <v>31953</v>
      </c>
      <c r="E40" s="48">
        <v>21474</v>
      </c>
      <c r="F40" s="48">
        <v>4569</v>
      </c>
      <c r="G40" s="48">
        <v>16905</v>
      </c>
      <c r="H40" s="48">
        <v>2528</v>
      </c>
      <c r="I40" s="48">
        <v>14377</v>
      </c>
      <c r="J40" s="138">
        <v>88181</v>
      </c>
      <c r="K40" s="138">
        <v>43125</v>
      </c>
      <c r="L40" s="139">
        <f t="shared" si="1"/>
        <v>33433</v>
      </c>
      <c r="M40" s="140">
        <v>15864</v>
      </c>
      <c r="N40" s="140">
        <v>17569</v>
      </c>
      <c r="O40" s="84">
        <v>35100</v>
      </c>
      <c r="P40" s="84">
        <v>24200</v>
      </c>
      <c r="Q40" s="84">
        <v>10900</v>
      </c>
      <c r="R40" s="84">
        <v>72000</v>
      </c>
      <c r="S40" s="48">
        <v>186</v>
      </c>
      <c r="T40" s="11" t="s">
        <v>387</v>
      </c>
    </row>
    <row r="41" spans="2:20" ht="16.5" customHeight="1">
      <c r="B41" s="116" t="s">
        <v>326</v>
      </c>
      <c r="C41" s="85"/>
      <c r="D41" s="84">
        <v>39467</v>
      </c>
      <c r="E41" s="48">
        <v>24190</v>
      </c>
      <c r="F41" s="48">
        <v>5228</v>
      </c>
      <c r="G41" s="48">
        <v>18962</v>
      </c>
      <c r="H41" s="48">
        <v>1922</v>
      </c>
      <c r="I41" s="48">
        <v>17040</v>
      </c>
      <c r="J41" s="141">
        <v>94986</v>
      </c>
      <c r="K41" s="141">
        <v>46599</v>
      </c>
      <c r="L41" s="139">
        <f t="shared" si="1"/>
        <v>32271</v>
      </c>
      <c r="M41" s="140">
        <v>15697</v>
      </c>
      <c r="N41" s="140">
        <v>16574</v>
      </c>
      <c r="O41" s="84">
        <v>38400</v>
      </c>
      <c r="P41" s="84">
        <v>30800</v>
      </c>
      <c r="Q41" s="84">
        <v>7560</v>
      </c>
      <c r="R41" s="84">
        <v>93500</v>
      </c>
      <c r="S41" s="48">
        <v>1500</v>
      </c>
      <c r="T41" s="11" t="s">
        <v>388</v>
      </c>
    </row>
    <row r="42" spans="2:20" ht="16.5" customHeight="1">
      <c r="B42" s="116" t="s">
        <v>327</v>
      </c>
      <c r="C42" s="85"/>
      <c r="D42" s="84">
        <v>73498</v>
      </c>
      <c r="E42" s="48">
        <v>44228</v>
      </c>
      <c r="F42" s="48">
        <v>12665</v>
      </c>
      <c r="G42" s="48">
        <v>31563</v>
      </c>
      <c r="H42" s="48">
        <v>3427</v>
      </c>
      <c r="I42" s="48">
        <v>28136</v>
      </c>
      <c r="J42" s="138">
        <v>164960</v>
      </c>
      <c r="K42" s="138">
        <v>80845</v>
      </c>
      <c r="L42" s="139">
        <f t="shared" si="1"/>
        <v>59570</v>
      </c>
      <c r="M42" s="140">
        <v>29997</v>
      </c>
      <c r="N42" s="140">
        <v>29573</v>
      </c>
      <c r="O42" s="84">
        <v>69000</v>
      </c>
      <c r="P42" s="84">
        <v>53700</v>
      </c>
      <c r="Q42" s="84">
        <v>15300</v>
      </c>
      <c r="R42" s="84">
        <v>172000</v>
      </c>
      <c r="S42" s="48">
        <v>7800</v>
      </c>
      <c r="T42" s="11" t="s">
        <v>389</v>
      </c>
    </row>
    <row r="43" spans="2:20" ht="16.5" customHeight="1">
      <c r="B43" s="116" t="s">
        <v>328</v>
      </c>
      <c r="C43" s="85"/>
      <c r="D43" s="84">
        <v>66321</v>
      </c>
      <c r="E43" s="48">
        <v>34649</v>
      </c>
      <c r="F43" s="48">
        <v>11043</v>
      </c>
      <c r="G43" s="48">
        <v>23606</v>
      </c>
      <c r="H43" s="48">
        <v>2884</v>
      </c>
      <c r="I43" s="48">
        <v>20722</v>
      </c>
      <c r="J43" s="141">
        <v>116278</v>
      </c>
      <c r="K43" s="141">
        <v>56691</v>
      </c>
      <c r="L43" s="139">
        <f t="shared" si="1"/>
        <v>46483</v>
      </c>
      <c r="M43" s="140">
        <v>22898</v>
      </c>
      <c r="N43" s="140">
        <v>23585</v>
      </c>
      <c r="O43" s="84">
        <v>58300</v>
      </c>
      <c r="P43" s="84">
        <v>42700</v>
      </c>
      <c r="Q43" s="84">
        <v>15600</v>
      </c>
      <c r="R43" s="84">
        <v>134900</v>
      </c>
      <c r="S43" s="116">
        <v>260</v>
      </c>
      <c r="T43" s="11" t="s">
        <v>390</v>
      </c>
    </row>
    <row r="44" spans="2:20" ht="16.5" customHeight="1">
      <c r="B44" s="116" t="s">
        <v>329</v>
      </c>
      <c r="C44" s="85"/>
      <c r="D44" s="84">
        <v>43171</v>
      </c>
      <c r="E44" s="48">
        <v>26207</v>
      </c>
      <c r="F44" s="48">
        <v>8713</v>
      </c>
      <c r="G44" s="48">
        <v>17494</v>
      </c>
      <c r="H44" s="48">
        <v>2324</v>
      </c>
      <c r="I44" s="48">
        <v>15170</v>
      </c>
      <c r="J44" s="141">
        <v>83739</v>
      </c>
      <c r="K44" s="141">
        <v>40195</v>
      </c>
      <c r="L44" s="139">
        <f t="shared" si="1"/>
        <v>35201</v>
      </c>
      <c r="M44" s="140">
        <v>16853</v>
      </c>
      <c r="N44" s="140">
        <v>18348</v>
      </c>
      <c r="O44" s="84">
        <v>50200</v>
      </c>
      <c r="P44" s="84">
        <v>40600</v>
      </c>
      <c r="Q44" s="84">
        <v>9560</v>
      </c>
      <c r="R44" s="84">
        <v>116400</v>
      </c>
      <c r="S44" s="48">
        <v>1930</v>
      </c>
      <c r="T44" s="11" t="s">
        <v>391</v>
      </c>
    </row>
    <row r="45" spans="2:20" ht="33.75" customHeight="1">
      <c r="B45" s="116" t="s">
        <v>330</v>
      </c>
      <c r="C45" s="85"/>
      <c r="D45" s="84">
        <v>35797</v>
      </c>
      <c r="E45" s="48">
        <v>21529</v>
      </c>
      <c r="F45" s="48">
        <v>7023</v>
      </c>
      <c r="G45" s="48">
        <v>14506</v>
      </c>
      <c r="H45" s="48">
        <v>2726</v>
      </c>
      <c r="I45" s="48">
        <v>11780</v>
      </c>
      <c r="J45" s="138">
        <v>82606</v>
      </c>
      <c r="K45" s="138">
        <v>40225</v>
      </c>
      <c r="L45" s="139">
        <f t="shared" si="1"/>
        <v>38311</v>
      </c>
      <c r="M45" s="140">
        <v>18376</v>
      </c>
      <c r="N45" s="140">
        <v>19935</v>
      </c>
      <c r="O45" s="84">
        <v>31100</v>
      </c>
      <c r="P45" s="84">
        <v>20700</v>
      </c>
      <c r="Q45" s="84">
        <v>10400</v>
      </c>
      <c r="R45" s="84">
        <v>63600</v>
      </c>
      <c r="S45" s="48">
        <v>194</v>
      </c>
      <c r="T45" s="11" t="s">
        <v>392</v>
      </c>
    </row>
    <row r="46" spans="2:20" ht="16.5" customHeight="1">
      <c r="B46" s="116" t="s">
        <v>331</v>
      </c>
      <c r="C46" s="85"/>
      <c r="D46" s="84">
        <v>39790</v>
      </c>
      <c r="E46" s="48">
        <v>24964</v>
      </c>
      <c r="F46" s="48">
        <v>6513</v>
      </c>
      <c r="G46" s="48">
        <v>18451</v>
      </c>
      <c r="H46" s="48">
        <v>2027</v>
      </c>
      <c r="I46" s="48">
        <v>16424</v>
      </c>
      <c r="J46" s="141">
        <v>95432</v>
      </c>
      <c r="K46" s="141">
        <v>47058</v>
      </c>
      <c r="L46" s="139">
        <f t="shared" si="1"/>
        <v>35317</v>
      </c>
      <c r="M46" s="140">
        <v>17703</v>
      </c>
      <c r="N46" s="140">
        <v>17614</v>
      </c>
      <c r="O46" s="84">
        <v>32000</v>
      </c>
      <c r="P46" s="84">
        <v>26500</v>
      </c>
      <c r="Q46" s="84">
        <v>5530</v>
      </c>
      <c r="R46" s="84">
        <v>76800</v>
      </c>
      <c r="S46" s="48">
        <v>6110</v>
      </c>
      <c r="T46" s="11" t="s">
        <v>393</v>
      </c>
    </row>
    <row r="47" spans="2:20" ht="16.5" customHeight="1">
      <c r="B47" s="116" t="s">
        <v>332</v>
      </c>
      <c r="C47" s="85"/>
      <c r="D47" s="84">
        <v>50234</v>
      </c>
      <c r="E47" s="48">
        <v>31741</v>
      </c>
      <c r="F47" s="48">
        <v>13654</v>
      </c>
      <c r="G47" s="48">
        <v>18087</v>
      </c>
      <c r="H47" s="48">
        <v>3420</v>
      </c>
      <c r="I47" s="48">
        <v>14667</v>
      </c>
      <c r="J47" s="141">
        <v>106906</v>
      </c>
      <c r="K47" s="141">
        <v>52438</v>
      </c>
      <c r="L47" s="139">
        <f t="shared" si="1"/>
        <v>52767</v>
      </c>
      <c r="M47" s="140">
        <v>26370</v>
      </c>
      <c r="N47" s="140">
        <v>26397</v>
      </c>
      <c r="O47" s="84">
        <v>53500</v>
      </c>
      <c r="P47" s="84">
        <v>24100</v>
      </c>
      <c r="Q47" s="84">
        <v>29500</v>
      </c>
      <c r="R47" s="84">
        <v>78200</v>
      </c>
      <c r="S47" s="48">
        <v>4830</v>
      </c>
      <c r="T47" s="11" t="s">
        <v>394</v>
      </c>
    </row>
    <row r="48" spans="2:20" ht="16.5" customHeight="1">
      <c r="B48" s="116" t="s">
        <v>333</v>
      </c>
      <c r="C48" s="85"/>
      <c r="D48" s="84">
        <v>29619</v>
      </c>
      <c r="E48" s="48">
        <v>18479</v>
      </c>
      <c r="F48" s="48">
        <v>8689</v>
      </c>
      <c r="G48" s="48">
        <v>9790</v>
      </c>
      <c r="H48" s="48">
        <v>2865</v>
      </c>
      <c r="I48" s="48">
        <v>6925</v>
      </c>
      <c r="J48" s="141">
        <v>63413</v>
      </c>
      <c r="K48" s="141">
        <v>31160</v>
      </c>
      <c r="L48" s="139">
        <f t="shared" si="1"/>
        <v>34128</v>
      </c>
      <c r="M48" s="140">
        <v>17509</v>
      </c>
      <c r="N48" s="140">
        <v>16619</v>
      </c>
      <c r="O48" s="84">
        <v>28700</v>
      </c>
      <c r="P48" s="84">
        <v>21500</v>
      </c>
      <c r="Q48" s="84">
        <v>7170</v>
      </c>
      <c r="R48" s="84">
        <v>58700</v>
      </c>
      <c r="S48" s="48">
        <v>13</v>
      </c>
      <c r="T48" s="11" t="s">
        <v>395</v>
      </c>
    </row>
    <row r="49" spans="2:20" ht="16.5" customHeight="1">
      <c r="B49" s="116" t="s">
        <v>334</v>
      </c>
      <c r="C49" s="85"/>
      <c r="D49" s="84">
        <v>61981</v>
      </c>
      <c r="E49" s="48">
        <v>41727</v>
      </c>
      <c r="F49" s="48">
        <v>13089</v>
      </c>
      <c r="G49" s="48">
        <v>28638</v>
      </c>
      <c r="H49" s="48">
        <v>6090</v>
      </c>
      <c r="I49" s="48">
        <v>22548</v>
      </c>
      <c r="J49" s="138">
        <v>163039</v>
      </c>
      <c r="K49" s="138">
        <v>79176</v>
      </c>
      <c r="L49" s="139">
        <f t="shared" si="1"/>
        <v>68091</v>
      </c>
      <c r="M49" s="140">
        <v>34147</v>
      </c>
      <c r="N49" s="140">
        <v>33944</v>
      </c>
      <c r="O49" s="84">
        <v>86500</v>
      </c>
      <c r="P49" s="84">
        <v>67900</v>
      </c>
      <c r="Q49" s="84">
        <v>18600</v>
      </c>
      <c r="R49" s="84">
        <v>191500</v>
      </c>
      <c r="S49" s="48">
        <v>59900</v>
      </c>
      <c r="T49" s="11" t="s">
        <v>396</v>
      </c>
    </row>
    <row r="50" spans="2:20" ht="16.5" customHeight="1">
      <c r="B50" s="116" t="s">
        <v>335</v>
      </c>
      <c r="C50" s="85"/>
      <c r="D50" s="84">
        <v>25108</v>
      </c>
      <c r="E50" s="48">
        <v>18480</v>
      </c>
      <c r="F50" s="48">
        <v>4725</v>
      </c>
      <c r="G50" s="48">
        <v>13755</v>
      </c>
      <c r="H50" s="48">
        <v>4263</v>
      </c>
      <c r="I50" s="48">
        <v>9492</v>
      </c>
      <c r="J50" s="141">
        <v>80684</v>
      </c>
      <c r="K50" s="141">
        <v>39499</v>
      </c>
      <c r="L50" s="139">
        <f t="shared" si="1"/>
        <v>33827</v>
      </c>
      <c r="M50" s="140">
        <v>16932</v>
      </c>
      <c r="N50" s="140">
        <v>16895</v>
      </c>
      <c r="O50" s="84">
        <v>54500</v>
      </c>
      <c r="P50" s="84">
        <v>43800</v>
      </c>
      <c r="Q50" s="84">
        <v>10700</v>
      </c>
      <c r="R50" s="84">
        <v>137100</v>
      </c>
      <c r="S50" s="48">
        <v>55200</v>
      </c>
      <c r="T50" s="11" t="s">
        <v>397</v>
      </c>
    </row>
    <row r="51" spans="2:20" ht="33.75" customHeight="1">
      <c r="B51" s="116" t="s">
        <v>336</v>
      </c>
      <c r="C51" s="85"/>
      <c r="D51" s="84">
        <v>38745</v>
      </c>
      <c r="E51" s="48">
        <v>24887</v>
      </c>
      <c r="F51" s="48">
        <v>8820</v>
      </c>
      <c r="G51" s="48">
        <v>16067</v>
      </c>
      <c r="H51" s="48">
        <v>3859</v>
      </c>
      <c r="I51" s="48">
        <v>12208</v>
      </c>
      <c r="J51" s="138">
        <v>98788</v>
      </c>
      <c r="K51" s="138">
        <v>48520</v>
      </c>
      <c r="L51" s="139">
        <f t="shared" si="1"/>
        <v>40936</v>
      </c>
      <c r="M51" s="140">
        <v>21668</v>
      </c>
      <c r="N51" s="140">
        <v>19268</v>
      </c>
      <c r="O51" s="84">
        <v>50600</v>
      </c>
      <c r="P51" s="84">
        <v>23500</v>
      </c>
      <c r="Q51" s="84">
        <v>27100</v>
      </c>
      <c r="R51" s="84">
        <v>62900</v>
      </c>
      <c r="S51" s="48">
        <v>4460</v>
      </c>
      <c r="T51" s="11" t="s">
        <v>398</v>
      </c>
    </row>
    <row r="52" spans="2:20" ht="33.75" customHeight="1">
      <c r="B52" s="116" t="s">
        <v>337</v>
      </c>
      <c r="C52" s="85"/>
      <c r="D52" s="84">
        <v>66869</v>
      </c>
      <c r="E52" s="48">
        <v>46480</v>
      </c>
      <c r="F52" s="48">
        <v>17620</v>
      </c>
      <c r="G52" s="48">
        <v>28860</v>
      </c>
      <c r="H52" s="48">
        <v>7779</v>
      </c>
      <c r="I52" s="48">
        <v>21081</v>
      </c>
      <c r="J52" s="138">
        <v>188952</v>
      </c>
      <c r="K52" s="138">
        <v>92712</v>
      </c>
      <c r="L52" s="139">
        <f t="shared" si="1"/>
        <v>87136</v>
      </c>
      <c r="M52" s="140">
        <v>45320</v>
      </c>
      <c r="N52" s="140">
        <v>41816</v>
      </c>
      <c r="O52" s="84">
        <v>117400</v>
      </c>
      <c r="P52" s="84">
        <v>71100</v>
      </c>
      <c r="Q52" s="84">
        <v>46300</v>
      </c>
      <c r="R52" s="84">
        <v>202200</v>
      </c>
      <c r="S52" s="48">
        <v>12400</v>
      </c>
      <c r="T52" s="11" t="s">
        <v>399</v>
      </c>
    </row>
    <row r="53" spans="2:20" ht="16.5" customHeight="1">
      <c r="B53" s="116" t="s">
        <v>338</v>
      </c>
      <c r="C53" s="85"/>
      <c r="D53" s="84">
        <v>46623</v>
      </c>
      <c r="E53" s="84">
        <v>29512</v>
      </c>
      <c r="F53" s="48">
        <v>10844</v>
      </c>
      <c r="G53" s="48">
        <v>18668</v>
      </c>
      <c r="H53" s="48">
        <v>3030</v>
      </c>
      <c r="I53" s="48">
        <v>15638</v>
      </c>
      <c r="J53" s="141">
        <v>100530</v>
      </c>
      <c r="K53" s="141">
        <v>49161</v>
      </c>
      <c r="L53" s="139">
        <f t="shared" si="1"/>
        <v>43977</v>
      </c>
      <c r="M53" s="140">
        <v>22128</v>
      </c>
      <c r="N53" s="140">
        <v>21849</v>
      </c>
      <c r="O53" s="84">
        <v>57800</v>
      </c>
      <c r="P53" s="84">
        <v>40900</v>
      </c>
      <c r="Q53" s="84">
        <v>16900</v>
      </c>
      <c r="R53" s="84">
        <v>120800</v>
      </c>
      <c r="S53" s="48">
        <v>9050</v>
      </c>
      <c r="T53" s="11" t="s">
        <v>400</v>
      </c>
    </row>
    <row r="54" spans="2:20" ht="16.5" customHeight="1">
      <c r="B54" s="116" t="s">
        <v>339</v>
      </c>
      <c r="C54" s="85"/>
      <c r="D54" s="84">
        <v>45804</v>
      </c>
      <c r="E54" s="48">
        <v>30958</v>
      </c>
      <c r="F54" s="48">
        <v>14759</v>
      </c>
      <c r="G54" s="48">
        <v>16199</v>
      </c>
      <c r="H54" s="48">
        <v>4570</v>
      </c>
      <c r="I54" s="48">
        <v>11629</v>
      </c>
      <c r="J54" s="138">
        <v>105450</v>
      </c>
      <c r="K54" s="138">
        <v>52269</v>
      </c>
      <c r="L54" s="139">
        <f t="shared" si="1"/>
        <v>57076</v>
      </c>
      <c r="M54" s="140">
        <v>29294</v>
      </c>
      <c r="N54" s="140">
        <v>27782</v>
      </c>
      <c r="O54" s="84">
        <v>69000</v>
      </c>
      <c r="P54" s="84">
        <v>37400</v>
      </c>
      <c r="Q54" s="84">
        <v>31600</v>
      </c>
      <c r="R54" s="84">
        <v>99700</v>
      </c>
      <c r="S54" s="48">
        <v>234</v>
      </c>
      <c r="T54" s="11" t="s">
        <v>401</v>
      </c>
    </row>
    <row r="55" spans="2:21" ht="16.5" customHeight="1">
      <c r="B55" s="116" t="s">
        <v>340</v>
      </c>
      <c r="C55" s="85"/>
      <c r="D55" s="84">
        <v>78102</v>
      </c>
      <c r="E55" s="48">
        <v>45855</v>
      </c>
      <c r="F55" s="48">
        <v>25292</v>
      </c>
      <c r="G55" s="48">
        <v>20563</v>
      </c>
      <c r="H55" s="48">
        <v>5261</v>
      </c>
      <c r="I55" s="48">
        <v>15302</v>
      </c>
      <c r="J55" s="141">
        <v>128006</v>
      </c>
      <c r="K55" s="141">
        <v>64775</v>
      </c>
      <c r="L55" s="139">
        <f t="shared" si="1"/>
        <v>74364</v>
      </c>
      <c r="M55" s="140">
        <v>39532</v>
      </c>
      <c r="N55" s="140">
        <v>34832</v>
      </c>
      <c r="O55" s="84">
        <v>123100</v>
      </c>
      <c r="P55" s="84">
        <v>39400</v>
      </c>
      <c r="Q55" s="84">
        <v>83600</v>
      </c>
      <c r="R55" s="84">
        <v>118800</v>
      </c>
      <c r="S55" s="48">
        <v>274</v>
      </c>
      <c r="T55" s="11" t="s">
        <v>402</v>
      </c>
      <c r="U55" s="84"/>
    </row>
    <row r="56" spans="1:21" ht="16.5" customHeight="1">
      <c r="A56" s="70"/>
      <c r="B56" s="118" t="s">
        <v>341</v>
      </c>
      <c r="C56" s="100"/>
      <c r="D56" s="70">
        <v>21547</v>
      </c>
      <c r="E56" s="70">
        <v>15123</v>
      </c>
      <c r="F56" s="70">
        <v>7594</v>
      </c>
      <c r="G56" s="70">
        <v>7529</v>
      </c>
      <c r="H56" s="84">
        <v>2728</v>
      </c>
      <c r="I56" s="48">
        <v>4801</v>
      </c>
      <c r="J56" s="141">
        <v>45104</v>
      </c>
      <c r="K56" s="141">
        <v>24292</v>
      </c>
      <c r="L56" s="139">
        <f t="shared" si="1"/>
        <v>22575</v>
      </c>
      <c r="M56" s="140">
        <v>14194</v>
      </c>
      <c r="N56" s="140">
        <v>8381</v>
      </c>
      <c r="O56" s="70">
        <v>39200</v>
      </c>
      <c r="P56" s="70">
        <v>878</v>
      </c>
      <c r="Q56" s="70">
        <v>38300</v>
      </c>
      <c r="R56" s="70">
        <v>2680</v>
      </c>
      <c r="S56" s="70">
        <v>12</v>
      </c>
      <c r="T56" s="36" t="s">
        <v>403</v>
      </c>
      <c r="U56" s="84"/>
    </row>
    <row r="57" spans="1:21" s="97" customFormat="1" ht="48" customHeight="1" thickBot="1">
      <c r="A57" s="143"/>
      <c r="B57" s="121" t="s">
        <v>342</v>
      </c>
      <c r="C57" s="148"/>
      <c r="D57" s="92"/>
      <c r="E57" s="299" t="s">
        <v>343</v>
      </c>
      <c r="F57" s="300"/>
      <c r="G57" s="300"/>
      <c r="H57" s="300"/>
      <c r="I57" s="300"/>
      <c r="J57" s="300"/>
      <c r="K57" s="149"/>
      <c r="L57" s="296" t="s">
        <v>344</v>
      </c>
      <c r="M57" s="297"/>
      <c r="N57" s="298"/>
      <c r="O57" s="293" t="s">
        <v>345</v>
      </c>
      <c r="P57" s="294"/>
      <c r="Q57" s="294"/>
      <c r="R57" s="294"/>
      <c r="S57" s="295"/>
      <c r="T57" s="19"/>
      <c r="U57" s="98"/>
    </row>
    <row r="58" spans="2:21" ht="14.25" customHeight="1">
      <c r="B58" s="48" t="s">
        <v>404</v>
      </c>
      <c r="U58" s="84"/>
    </row>
    <row r="61" spans="2:14" ht="24.75" customHeight="1">
      <c r="B61" s="57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</row>
    <row r="63" spans="7:15" ht="9.75" customHeight="1">
      <c r="G63" s="84"/>
      <c r="O63" s="152"/>
    </row>
    <row r="64" s="127" customFormat="1" ht="16.5" customHeight="1">
      <c r="B64" s="153"/>
    </row>
  </sheetData>
  <mergeCells count="31">
    <mergeCell ref="D3:D5"/>
    <mergeCell ref="E4:E5"/>
    <mergeCell ref="B3:B5"/>
    <mergeCell ref="M4:M5"/>
    <mergeCell ref="L3:N3"/>
    <mergeCell ref="F4:F5"/>
    <mergeCell ref="G4:G5"/>
    <mergeCell ref="E3:I3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R3:S3"/>
    <mergeCell ref="R4:R5"/>
    <mergeCell ref="R6:S6"/>
    <mergeCell ref="S4:S5"/>
    <mergeCell ref="O6:Q6"/>
    <mergeCell ref="O57:S57"/>
    <mergeCell ref="D6:K6"/>
    <mergeCell ref="L6:N6"/>
    <mergeCell ref="J7:K7"/>
    <mergeCell ref="L7:N7"/>
    <mergeCell ref="D7:I7"/>
    <mergeCell ref="L57:N57"/>
    <mergeCell ref="E57:J57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7"/>
  <sheetViews>
    <sheetView showGridLines="0" view="pageBreakPreview" zoomScaleNormal="7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7" width="13.375" style="1" customWidth="1"/>
    <col min="8" max="9" width="14.75390625" style="1" customWidth="1"/>
    <col min="10" max="10" width="14.375" style="1" customWidth="1"/>
    <col min="11" max="11" width="18.875" style="1" customWidth="1"/>
    <col min="12" max="12" width="15.00390625" style="1" customWidth="1"/>
    <col min="13" max="20" width="16.25390625" style="1" customWidth="1"/>
    <col min="21" max="21" width="0.875" style="1" customWidth="1"/>
    <col min="22" max="22" width="17.00390625" style="1" customWidth="1"/>
    <col min="23" max="23" width="4.00390625" style="1" customWidth="1"/>
    <col min="24" max="24" width="15.75390625" style="1" customWidth="1"/>
    <col min="25" max="16384" width="8.625" style="1" customWidth="1"/>
  </cols>
  <sheetData>
    <row r="1" spans="6:57" ht="24">
      <c r="F1" s="54" t="s">
        <v>441</v>
      </c>
      <c r="N1" s="54" t="s">
        <v>442</v>
      </c>
      <c r="Q1" s="154"/>
      <c r="R1" s="154"/>
      <c r="W1" s="4"/>
      <c r="X1" s="4"/>
      <c r="Y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6.5" customHeight="1">
      <c r="A3" s="4"/>
      <c r="B3" s="198" t="s">
        <v>0</v>
      </c>
      <c r="C3" s="10"/>
      <c r="D3" s="185" t="s">
        <v>405</v>
      </c>
      <c r="E3" s="159"/>
      <c r="F3" s="185" t="s">
        <v>405</v>
      </c>
      <c r="G3" s="159"/>
      <c r="H3" s="335" t="s">
        <v>443</v>
      </c>
      <c r="I3" s="336" t="s">
        <v>406</v>
      </c>
      <c r="J3" s="146" t="s">
        <v>407</v>
      </c>
      <c r="K3" s="145" t="s">
        <v>444</v>
      </c>
      <c r="L3" s="145" t="s">
        <v>445</v>
      </c>
      <c r="M3" s="337" t="s">
        <v>408</v>
      </c>
      <c r="N3" s="338"/>
      <c r="O3" s="339"/>
      <c r="P3" s="335" t="s">
        <v>446</v>
      </c>
      <c r="Q3" s="336" t="s">
        <v>409</v>
      </c>
      <c r="R3" s="335" t="s">
        <v>447</v>
      </c>
      <c r="S3" s="335" t="s">
        <v>448</v>
      </c>
      <c r="T3" s="340" t="s">
        <v>410</v>
      </c>
      <c r="U3" s="341"/>
      <c r="V3" s="146" t="s">
        <v>449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33" customHeight="1" thickBot="1">
      <c r="A4" s="2"/>
      <c r="B4" s="200"/>
      <c r="C4" s="155"/>
      <c r="D4" s="156" t="s">
        <v>450</v>
      </c>
      <c r="E4" s="156" t="s">
        <v>411</v>
      </c>
      <c r="F4" s="156" t="s">
        <v>450</v>
      </c>
      <c r="G4" s="156" t="s">
        <v>411</v>
      </c>
      <c r="H4" s="304"/>
      <c r="I4" s="304"/>
      <c r="J4" s="236"/>
      <c r="K4" s="330"/>
      <c r="L4" s="330"/>
      <c r="M4" s="17" t="s">
        <v>412</v>
      </c>
      <c r="N4" s="156" t="s">
        <v>154</v>
      </c>
      <c r="O4" s="157" t="s">
        <v>413</v>
      </c>
      <c r="P4" s="304"/>
      <c r="Q4" s="304"/>
      <c r="R4" s="304"/>
      <c r="S4" s="304"/>
      <c r="T4" s="342"/>
      <c r="U4" s="343"/>
      <c r="V4" s="236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8" customHeight="1" thickBot="1">
      <c r="A5" s="2"/>
      <c r="B5" s="77" t="s">
        <v>451</v>
      </c>
      <c r="C5" s="155"/>
      <c r="D5" s="326" t="s">
        <v>414</v>
      </c>
      <c r="E5" s="327"/>
      <c r="F5" s="326" t="s">
        <v>415</v>
      </c>
      <c r="G5" s="327"/>
      <c r="H5" s="333">
        <v>39753</v>
      </c>
      <c r="I5" s="327"/>
      <c r="J5" s="334"/>
      <c r="K5" s="158" t="s">
        <v>452</v>
      </c>
      <c r="L5" s="158" t="s">
        <v>416</v>
      </c>
      <c r="M5" s="161" t="s">
        <v>417</v>
      </c>
      <c r="N5" s="162" t="s">
        <v>417</v>
      </c>
      <c r="O5" s="163" t="s">
        <v>418</v>
      </c>
      <c r="P5" s="164" t="s">
        <v>419</v>
      </c>
      <c r="Q5" s="165" t="s">
        <v>420</v>
      </c>
      <c r="R5" s="165" t="s">
        <v>421</v>
      </c>
      <c r="S5" s="166" t="s">
        <v>420</v>
      </c>
      <c r="T5" s="161" t="s">
        <v>422</v>
      </c>
      <c r="U5" s="167"/>
      <c r="V5" s="6" t="s">
        <v>12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8" customHeight="1">
      <c r="A6" s="5"/>
      <c r="B6" s="168" t="s">
        <v>453</v>
      </c>
      <c r="C6" s="7"/>
      <c r="D6" s="328" t="s">
        <v>423</v>
      </c>
      <c r="E6" s="329"/>
      <c r="F6" s="328" t="s">
        <v>423</v>
      </c>
      <c r="G6" s="329"/>
      <c r="H6" s="36" t="s">
        <v>424</v>
      </c>
      <c r="I6" s="8" t="s">
        <v>14</v>
      </c>
      <c r="J6" s="8" t="s">
        <v>425</v>
      </c>
      <c r="K6" s="8" t="s">
        <v>293</v>
      </c>
      <c r="L6" s="169" t="s">
        <v>426</v>
      </c>
      <c r="M6" s="170" t="s">
        <v>427</v>
      </c>
      <c r="N6" s="23" t="s">
        <v>14</v>
      </c>
      <c r="O6" s="23" t="s">
        <v>428</v>
      </c>
      <c r="P6" s="8" t="s">
        <v>291</v>
      </c>
      <c r="Q6" s="8" t="s">
        <v>429</v>
      </c>
      <c r="R6" s="8" t="s">
        <v>430</v>
      </c>
      <c r="S6" s="8" t="s">
        <v>431</v>
      </c>
      <c r="T6" s="169" t="s">
        <v>432</v>
      </c>
      <c r="U6" s="45"/>
      <c r="V6" s="21" t="s">
        <v>13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8" customHeight="1">
      <c r="A7" s="5"/>
      <c r="B7" s="168" t="s">
        <v>16</v>
      </c>
      <c r="C7" s="7"/>
      <c r="D7" s="29">
        <f aca="true" t="shared" si="0" ref="D7:T7">RANK(D50,D9:D55,0)</f>
        <v>22</v>
      </c>
      <c r="E7" s="8">
        <f t="shared" si="0"/>
        <v>24</v>
      </c>
      <c r="F7" s="29">
        <f t="shared" si="0"/>
        <v>22</v>
      </c>
      <c r="G7" s="8">
        <f t="shared" si="0"/>
        <v>20</v>
      </c>
      <c r="H7" s="8">
        <f t="shared" si="0"/>
        <v>2</v>
      </c>
      <c r="I7" s="8">
        <f t="shared" si="0"/>
        <v>2</v>
      </c>
      <c r="J7" s="8">
        <f t="shared" si="0"/>
        <v>2</v>
      </c>
      <c r="K7" s="8">
        <f t="shared" si="0"/>
        <v>2</v>
      </c>
      <c r="L7" s="56">
        <f t="shared" si="0"/>
        <v>2</v>
      </c>
      <c r="M7" s="45">
        <f t="shared" si="0"/>
        <v>37</v>
      </c>
      <c r="N7" s="29">
        <f t="shared" si="0"/>
        <v>39</v>
      </c>
      <c r="O7" s="23">
        <f t="shared" si="0"/>
        <v>38</v>
      </c>
      <c r="P7" s="8">
        <f t="shared" si="0"/>
        <v>33</v>
      </c>
      <c r="Q7" s="8">
        <f t="shared" si="0"/>
        <v>20</v>
      </c>
      <c r="R7" s="8">
        <f t="shared" si="0"/>
        <v>31</v>
      </c>
      <c r="S7" s="8">
        <f t="shared" si="0"/>
        <v>31</v>
      </c>
      <c r="T7" s="8">
        <f t="shared" si="0"/>
        <v>26</v>
      </c>
      <c r="U7" s="45"/>
      <c r="V7" s="21" t="s">
        <v>157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2:22" ht="16.5" customHeight="1">
      <c r="B8" s="9" t="s">
        <v>454</v>
      </c>
      <c r="C8" s="10"/>
      <c r="D8" s="171">
        <v>83136</v>
      </c>
      <c r="E8" s="171">
        <v>56228</v>
      </c>
      <c r="F8" s="172">
        <v>82551</v>
      </c>
      <c r="G8" s="172">
        <f>SUM(G9:G55)</f>
        <v>55513</v>
      </c>
      <c r="H8" s="172">
        <v>115196</v>
      </c>
      <c r="I8" s="172">
        <v>221908</v>
      </c>
      <c r="J8" s="172">
        <v>185465</v>
      </c>
      <c r="K8" s="172">
        <v>4147374</v>
      </c>
      <c r="L8" s="173">
        <v>9709</v>
      </c>
      <c r="M8" s="172">
        <f>SUM(M9:M55)</f>
        <v>224403</v>
      </c>
      <c r="N8" s="172">
        <f>SUM(N9:N55)</f>
        <v>7663847</v>
      </c>
      <c r="O8" s="172">
        <v>289107683</v>
      </c>
      <c r="P8" s="13">
        <f>SUM(P9:P55)</f>
        <v>813126</v>
      </c>
      <c r="Q8" s="47">
        <v>97.5</v>
      </c>
      <c r="R8" s="174">
        <v>1202449</v>
      </c>
      <c r="S8" s="13">
        <f>SUM(S9:S55)</f>
        <v>78660773</v>
      </c>
      <c r="T8" s="13">
        <f>SUM(T9:T55)</f>
        <v>40274454</v>
      </c>
      <c r="U8" s="13"/>
      <c r="V8" s="11" t="s">
        <v>17</v>
      </c>
    </row>
    <row r="9" spans="2:22" ht="33.75" customHeight="1">
      <c r="B9" s="12" t="s">
        <v>294</v>
      </c>
      <c r="C9" s="10"/>
      <c r="D9" s="171">
        <v>10111</v>
      </c>
      <c r="E9" s="171">
        <v>4882</v>
      </c>
      <c r="F9" s="46">
        <v>9946</v>
      </c>
      <c r="G9" s="13">
        <v>4806</v>
      </c>
      <c r="H9" s="13">
        <v>14780</v>
      </c>
      <c r="I9" s="13">
        <v>33568</v>
      </c>
      <c r="J9" s="13">
        <v>25235</v>
      </c>
      <c r="K9" s="13">
        <v>1332131</v>
      </c>
      <c r="L9" s="175">
        <v>2260</v>
      </c>
      <c r="M9" s="13">
        <v>5931</v>
      </c>
      <c r="N9" s="13">
        <v>173973</v>
      </c>
      <c r="O9" s="13">
        <v>5952864</v>
      </c>
      <c r="P9" s="13">
        <v>28983</v>
      </c>
      <c r="Q9" s="47">
        <v>97.8</v>
      </c>
      <c r="R9" s="176">
        <v>89279.9</v>
      </c>
      <c r="S9" s="13">
        <v>3641066</v>
      </c>
      <c r="T9" s="13">
        <v>1752650</v>
      </c>
      <c r="U9" s="13"/>
      <c r="V9" s="11" t="s">
        <v>455</v>
      </c>
    </row>
    <row r="10" spans="2:22" ht="16.5" customHeight="1">
      <c r="B10" s="12" t="s">
        <v>295</v>
      </c>
      <c r="C10" s="10"/>
      <c r="D10" s="171">
        <v>2664</v>
      </c>
      <c r="E10" s="171">
        <v>1886</v>
      </c>
      <c r="F10" s="46">
        <v>2751</v>
      </c>
      <c r="G10" s="13">
        <v>1932</v>
      </c>
      <c r="H10" s="13">
        <v>5146</v>
      </c>
      <c r="I10" s="13">
        <v>11469</v>
      </c>
      <c r="J10" s="13">
        <v>6843</v>
      </c>
      <c r="K10" s="13">
        <v>152907</v>
      </c>
      <c r="L10" s="175">
        <v>381</v>
      </c>
      <c r="M10" s="13">
        <v>1561</v>
      </c>
      <c r="N10" s="13">
        <v>58019</v>
      </c>
      <c r="O10" s="13">
        <v>1510719</v>
      </c>
      <c r="P10" s="13">
        <v>4708</v>
      </c>
      <c r="Q10" s="47">
        <v>97.3</v>
      </c>
      <c r="R10" s="176">
        <v>19608.5</v>
      </c>
      <c r="S10" s="13">
        <v>979632</v>
      </c>
      <c r="T10" s="13">
        <v>483938</v>
      </c>
      <c r="U10" s="13"/>
      <c r="V10" s="11" t="s">
        <v>456</v>
      </c>
    </row>
    <row r="11" spans="2:22" ht="16.5" customHeight="1">
      <c r="B11" s="12" t="s">
        <v>296</v>
      </c>
      <c r="C11" s="10"/>
      <c r="D11" s="171">
        <v>2395</v>
      </c>
      <c r="E11" s="171">
        <v>1124</v>
      </c>
      <c r="F11" s="46">
        <v>2287</v>
      </c>
      <c r="G11" s="13">
        <v>962</v>
      </c>
      <c r="H11" s="13">
        <v>5313</v>
      </c>
      <c r="I11" s="13">
        <v>9948</v>
      </c>
      <c r="J11" s="13">
        <v>8964</v>
      </c>
      <c r="K11" s="13">
        <v>139290</v>
      </c>
      <c r="L11" s="175">
        <v>287</v>
      </c>
      <c r="M11" s="13">
        <v>2353</v>
      </c>
      <c r="N11" s="13">
        <v>87736</v>
      </c>
      <c r="O11" s="13">
        <v>2099077</v>
      </c>
      <c r="P11" s="13">
        <v>5227</v>
      </c>
      <c r="Q11" s="47">
        <v>91.1</v>
      </c>
      <c r="R11" s="176">
        <v>32893.3</v>
      </c>
      <c r="S11" s="13">
        <v>978655</v>
      </c>
      <c r="T11" s="13">
        <v>449055</v>
      </c>
      <c r="U11" s="13"/>
      <c r="V11" s="11" t="s">
        <v>457</v>
      </c>
    </row>
    <row r="12" spans="2:22" ht="16.5" customHeight="1">
      <c r="B12" s="12" t="s">
        <v>297</v>
      </c>
      <c r="C12" s="10"/>
      <c r="D12" s="171">
        <v>1824</v>
      </c>
      <c r="E12" s="171">
        <v>1180</v>
      </c>
      <c r="F12" s="46">
        <v>1679</v>
      </c>
      <c r="G12" s="13">
        <v>1036</v>
      </c>
      <c r="H12" s="13">
        <v>4006</v>
      </c>
      <c r="I12" s="13">
        <v>9753</v>
      </c>
      <c r="J12" s="13">
        <v>8173</v>
      </c>
      <c r="K12" s="13">
        <v>232588</v>
      </c>
      <c r="L12" s="175">
        <v>524</v>
      </c>
      <c r="M12" s="13">
        <v>3084</v>
      </c>
      <c r="N12" s="13">
        <v>116511</v>
      </c>
      <c r="O12" s="13">
        <v>3568922</v>
      </c>
      <c r="P12" s="13">
        <v>12714</v>
      </c>
      <c r="Q12" s="47">
        <v>98.7</v>
      </c>
      <c r="R12" s="176">
        <v>24572.8</v>
      </c>
      <c r="S12" s="13">
        <v>1565545</v>
      </c>
      <c r="T12" s="13">
        <v>732132</v>
      </c>
      <c r="U12" s="13"/>
      <c r="V12" s="11" t="s">
        <v>458</v>
      </c>
    </row>
    <row r="13" spans="2:22" ht="16.5" customHeight="1">
      <c r="B13" s="12" t="s">
        <v>298</v>
      </c>
      <c r="C13" s="10"/>
      <c r="D13" s="171">
        <v>1733</v>
      </c>
      <c r="E13" s="171">
        <v>1436</v>
      </c>
      <c r="F13" s="46">
        <v>1494</v>
      </c>
      <c r="G13" s="13">
        <v>1188</v>
      </c>
      <c r="H13" s="13">
        <v>966</v>
      </c>
      <c r="I13" s="13">
        <v>1263</v>
      </c>
      <c r="J13" s="13">
        <v>1334</v>
      </c>
      <c r="K13" s="13">
        <v>11436</v>
      </c>
      <c r="L13" s="175">
        <v>36</v>
      </c>
      <c r="M13" s="13">
        <v>2080</v>
      </c>
      <c r="N13" s="13">
        <v>67965</v>
      </c>
      <c r="O13" s="13">
        <v>1317579</v>
      </c>
      <c r="P13" s="13">
        <v>3981</v>
      </c>
      <c r="Q13" s="47">
        <v>90.1</v>
      </c>
      <c r="R13" s="176">
        <v>23585.1</v>
      </c>
      <c r="S13" s="13">
        <v>810484</v>
      </c>
      <c r="T13" s="13">
        <v>391937</v>
      </c>
      <c r="U13" s="13"/>
      <c r="V13" s="11" t="s">
        <v>459</v>
      </c>
    </row>
    <row r="14" spans="2:22" ht="33.75" customHeight="1">
      <c r="B14" s="12" t="s">
        <v>299</v>
      </c>
      <c r="C14" s="10"/>
      <c r="D14" s="171">
        <v>2022</v>
      </c>
      <c r="E14" s="171">
        <v>1687</v>
      </c>
      <c r="F14" s="46">
        <v>1986</v>
      </c>
      <c r="G14" s="13">
        <v>1646</v>
      </c>
      <c r="H14" s="1">
        <v>416</v>
      </c>
      <c r="I14" s="1">
        <v>600</v>
      </c>
      <c r="J14" s="1">
        <v>609</v>
      </c>
      <c r="K14" s="13">
        <v>7195</v>
      </c>
      <c r="L14" s="175">
        <v>27</v>
      </c>
      <c r="M14" s="13">
        <v>2867</v>
      </c>
      <c r="N14" s="13">
        <v>103642</v>
      </c>
      <c r="O14" s="13">
        <v>2755903</v>
      </c>
      <c r="P14" s="13">
        <v>4125</v>
      </c>
      <c r="Q14" s="47">
        <v>97.9</v>
      </c>
      <c r="R14" s="176">
        <v>16358</v>
      </c>
      <c r="S14" s="13">
        <v>913507</v>
      </c>
      <c r="T14" s="13">
        <v>379684</v>
      </c>
      <c r="U14" s="13"/>
      <c r="V14" s="11" t="s">
        <v>460</v>
      </c>
    </row>
    <row r="15" spans="2:22" ht="16.5" customHeight="1">
      <c r="B15" s="12" t="s">
        <v>300</v>
      </c>
      <c r="C15" s="10"/>
      <c r="D15" s="171">
        <v>2450</v>
      </c>
      <c r="E15" s="171">
        <v>1931</v>
      </c>
      <c r="F15" s="46">
        <v>2330</v>
      </c>
      <c r="G15" s="13">
        <v>1782</v>
      </c>
      <c r="H15" s="13">
        <v>743</v>
      </c>
      <c r="I15" s="13">
        <v>1743</v>
      </c>
      <c r="J15" s="13">
        <v>865</v>
      </c>
      <c r="K15" s="13">
        <v>84029</v>
      </c>
      <c r="L15" s="175">
        <v>182</v>
      </c>
      <c r="M15" s="13">
        <v>4186</v>
      </c>
      <c r="N15" s="13">
        <v>165236</v>
      </c>
      <c r="O15" s="13">
        <v>5095711</v>
      </c>
      <c r="P15" s="13">
        <v>9342</v>
      </c>
      <c r="Q15" s="47">
        <v>89.6</v>
      </c>
      <c r="R15" s="176">
        <v>38594</v>
      </c>
      <c r="S15" s="13">
        <v>1567029</v>
      </c>
      <c r="T15" s="13">
        <v>628998</v>
      </c>
      <c r="U15" s="13"/>
      <c r="V15" s="11" t="s">
        <v>461</v>
      </c>
    </row>
    <row r="16" spans="2:22" ht="16.5" customHeight="1">
      <c r="B16" s="12" t="s">
        <v>301</v>
      </c>
      <c r="C16" s="10"/>
      <c r="D16" s="171">
        <v>4170</v>
      </c>
      <c r="E16" s="171">
        <v>3002</v>
      </c>
      <c r="F16" s="46">
        <v>4306</v>
      </c>
      <c r="G16" s="13">
        <v>3123</v>
      </c>
      <c r="H16" s="1">
        <v>479</v>
      </c>
      <c r="I16" s="13">
        <v>1551</v>
      </c>
      <c r="J16" s="1">
        <v>620</v>
      </c>
      <c r="K16" s="13">
        <v>148216</v>
      </c>
      <c r="L16" s="175">
        <v>179</v>
      </c>
      <c r="M16" s="13">
        <v>5934</v>
      </c>
      <c r="N16" s="13">
        <v>267549</v>
      </c>
      <c r="O16" s="13">
        <v>10845754</v>
      </c>
      <c r="P16" s="13">
        <v>19855</v>
      </c>
      <c r="Q16" s="47">
        <v>92.5</v>
      </c>
      <c r="R16" s="176">
        <v>55982.4</v>
      </c>
      <c r="S16" s="13">
        <v>2463202</v>
      </c>
      <c r="T16" s="13">
        <v>893438</v>
      </c>
      <c r="U16" s="13"/>
      <c r="V16" s="11" t="s">
        <v>462</v>
      </c>
    </row>
    <row r="17" spans="2:22" ht="16.5" customHeight="1">
      <c r="B17" s="12" t="s">
        <v>302</v>
      </c>
      <c r="C17" s="10"/>
      <c r="D17" s="171">
        <v>2589</v>
      </c>
      <c r="E17" s="171">
        <v>1720</v>
      </c>
      <c r="F17" s="46">
        <v>2552</v>
      </c>
      <c r="G17" s="13">
        <v>1689</v>
      </c>
      <c r="H17" s="12" t="s">
        <v>463</v>
      </c>
      <c r="I17" s="12" t="s">
        <v>463</v>
      </c>
      <c r="J17" s="12" t="s">
        <v>463</v>
      </c>
      <c r="K17" s="12" t="s">
        <v>463</v>
      </c>
      <c r="L17" s="12" t="s">
        <v>463</v>
      </c>
      <c r="M17" s="13">
        <v>4718</v>
      </c>
      <c r="N17" s="13">
        <v>198685</v>
      </c>
      <c r="O17" s="13">
        <v>8459108</v>
      </c>
      <c r="P17" s="13">
        <v>13506</v>
      </c>
      <c r="Q17" s="47">
        <v>95.1</v>
      </c>
      <c r="R17" s="176">
        <v>24756.9</v>
      </c>
      <c r="S17" s="13">
        <v>1652324</v>
      </c>
      <c r="T17" s="13">
        <v>640940</v>
      </c>
      <c r="U17" s="13"/>
      <c r="V17" s="11" t="s">
        <v>464</v>
      </c>
    </row>
    <row r="18" spans="2:22" ht="16.5" customHeight="1">
      <c r="B18" s="12" t="s">
        <v>303</v>
      </c>
      <c r="C18" s="10"/>
      <c r="D18" s="171">
        <v>2209</v>
      </c>
      <c r="E18" s="171">
        <v>1313</v>
      </c>
      <c r="F18" s="46">
        <v>2226</v>
      </c>
      <c r="G18" s="13">
        <v>1301</v>
      </c>
      <c r="H18" s="12" t="s">
        <v>463</v>
      </c>
      <c r="I18" s="12" t="s">
        <v>463</v>
      </c>
      <c r="J18" s="12" t="s">
        <v>463</v>
      </c>
      <c r="K18" s="12" t="s">
        <v>463</v>
      </c>
      <c r="L18" s="12" t="s">
        <v>463</v>
      </c>
      <c r="M18" s="13">
        <v>5509</v>
      </c>
      <c r="N18" s="13">
        <v>195678</v>
      </c>
      <c r="O18" s="13">
        <v>7526827</v>
      </c>
      <c r="P18" s="13">
        <v>12625</v>
      </c>
      <c r="Q18" s="47">
        <v>99.3</v>
      </c>
      <c r="R18" s="176">
        <v>34529.8</v>
      </c>
      <c r="S18" s="13">
        <v>1729013</v>
      </c>
      <c r="T18" s="13">
        <v>638127</v>
      </c>
      <c r="U18" s="13"/>
      <c r="V18" s="11" t="s">
        <v>465</v>
      </c>
    </row>
    <row r="19" spans="2:22" ht="33.75" customHeight="1">
      <c r="B19" s="12" t="s">
        <v>304</v>
      </c>
      <c r="C19" s="10"/>
      <c r="D19" s="171">
        <v>1995</v>
      </c>
      <c r="E19" s="171">
        <v>1695</v>
      </c>
      <c r="F19" s="46">
        <v>2004</v>
      </c>
      <c r="G19" s="13">
        <v>1705</v>
      </c>
      <c r="H19" s="12" t="s">
        <v>463</v>
      </c>
      <c r="I19" s="12" t="s">
        <v>463</v>
      </c>
      <c r="J19" s="12" t="s">
        <v>463</v>
      </c>
      <c r="K19" s="12" t="s">
        <v>463</v>
      </c>
      <c r="L19" s="12" t="s">
        <v>463</v>
      </c>
      <c r="M19" s="13">
        <v>12876</v>
      </c>
      <c r="N19" s="13">
        <v>393413</v>
      </c>
      <c r="O19" s="13">
        <v>12853155</v>
      </c>
      <c r="P19" s="13">
        <v>55368</v>
      </c>
      <c r="Q19" s="47">
        <v>99.8</v>
      </c>
      <c r="R19" s="176">
        <v>46644.2</v>
      </c>
      <c r="S19" s="13">
        <v>3913007</v>
      </c>
      <c r="T19" s="13">
        <v>2157431</v>
      </c>
      <c r="U19" s="13"/>
      <c r="V19" s="11" t="s">
        <v>466</v>
      </c>
    </row>
    <row r="20" spans="2:22" ht="16.5" customHeight="1">
      <c r="B20" s="12" t="s">
        <v>305</v>
      </c>
      <c r="C20" s="10"/>
      <c r="D20" s="171">
        <v>4066</v>
      </c>
      <c r="E20" s="171">
        <v>3028</v>
      </c>
      <c r="F20" s="46">
        <v>4048</v>
      </c>
      <c r="G20" s="13">
        <v>3007</v>
      </c>
      <c r="H20" s="13">
        <v>3118</v>
      </c>
      <c r="I20" s="13">
        <v>5916</v>
      </c>
      <c r="J20" s="13">
        <v>5084</v>
      </c>
      <c r="K20" s="13">
        <v>191992</v>
      </c>
      <c r="L20" s="12">
        <v>239</v>
      </c>
      <c r="M20" s="13">
        <v>5663</v>
      </c>
      <c r="N20" s="13">
        <v>206510</v>
      </c>
      <c r="O20" s="13">
        <v>12380529</v>
      </c>
      <c r="P20" s="13">
        <v>45085</v>
      </c>
      <c r="Q20" s="47">
        <v>94.6</v>
      </c>
      <c r="R20" s="176">
        <v>39996.5</v>
      </c>
      <c r="S20" s="13">
        <v>3468653</v>
      </c>
      <c r="T20" s="13">
        <v>1881985</v>
      </c>
      <c r="U20" s="13"/>
      <c r="V20" s="11" t="s">
        <v>467</v>
      </c>
    </row>
    <row r="21" spans="2:22" ht="16.5" customHeight="1">
      <c r="B21" s="12" t="s">
        <v>306</v>
      </c>
      <c r="C21" s="10"/>
      <c r="D21" s="171">
        <v>264</v>
      </c>
      <c r="E21" s="171">
        <v>243</v>
      </c>
      <c r="F21" s="4">
        <v>275</v>
      </c>
      <c r="G21" s="1">
        <v>254</v>
      </c>
      <c r="H21" s="13">
        <v>669</v>
      </c>
      <c r="I21" s="13">
        <v>1243</v>
      </c>
      <c r="J21" s="13">
        <v>780</v>
      </c>
      <c r="K21" s="13">
        <v>96476</v>
      </c>
      <c r="L21" s="12">
        <v>245</v>
      </c>
      <c r="M21" s="13">
        <v>15082</v>
      </c>
      <c r="N21" s="13">
        <v>310022</v>
      </c>
      <c r="O21" s="13">
        <v>8242176</v>
      </c>
      <c r="P21" s="13">
        <v>119858</v>
      </c>
      <c r="Q21" s="47">
        <v>100</v>
      </c>
      <c r="R21" s="176">
        <v>23990.8</v>
      </c>
      <c r="S21" s="13">
        <v>4430557</v>
      </c>
      <c r="T21" s="13">
        <v>4062356</v>
      </c>
      <c r="U21" s="13"/>
      <c r="V21" s="11" t="s">
        <v>468</v>
      </c>
    </row>
    <row r="22" spans="2:22" ht="16.5" customHeight="1">
      <c r="B22" s="12" t="s">
        <v>307</v>
      </c>
      <c r="C22" s="10"/>
      <c r="D22" s="171">
        <v>736</v>
      </c>
      <c r="E22" s="171">
        <v>575</v>
      </c>
      <c r="F22" s="46">
        <v>777</v>
      </c>
      <c r="G22" s="1">
        <v>615</v>
      </c>
      <c r="H22" s="13">
        <v>1243</v>
      </c>
      <c r="I22" s="13">
        <v>2496</v>
      </c>
      <c r="J22" s="13">
        <v>2242</v>
      </c>
      <c r="K22" s="13">
        <v>54073</v>
      </c>
      <c r="L22" s="12">
        <v>168</v>
      </c>
      <c r="M22" s="13">
        <v>9157</v>
      </c>
      <c r="N22" s="13">
        <v>379751</v>
      </c>
      <c r="O22" s="13">
        <v>17246683</v>
      </c>
      <c r="P22" s="13">
        <v>69473</v>
      </c>
      <c r="Q22" s="47">
        <v>99.8</v>
      </c>
      <c r="R22" s="176">
        <v>25236.3</v>
      </c>
      <c r="S22" s="13">
        <v>3941894</v>
      </c>
      <c r="T22" s="13">
        <v>2842308</v>
      </c>
      <c r="U22" s="13"/>
      <c r="V22" s="11" t="s">
        <v>469</v>
      </c>
    </row>
    <row r="23" spans="2:22" ht="16.5" customHeight="1">
      <c r="B23" s="12" t="s">
        <v>308</v>
      </c>
      <c r="C23" s="10"/>
      <c r="D23" s="171">
        <v>2588</v>
      </c>
      <c r="E23" s="171">
        <v>2124</v>
      </c>
      <c r="F23" s="46">
        <v>2563</v>
      </c>
      <c r="G23" s="13">
        <v>2088</v>
      </c>
      <c r="H23" s="13">
        <v>2284</v>
      </c>
      <c r="I23" s="13">
        <v>3211</v>
      </c>
      <c r="J23" s="13">
        <v>3163</v>
      </c>
      <c r="K23" s="13">
        <v>35898</v>
      </c>
      <c r="L23" s="175">
        <v>157</v>
      </c>
      <c r="M23" s="13">
        <v>5882</v>
      </c>
      <c r="N23" s="13">
        <v>184072</v>
      </c>
      <c r="O23" s="13">
        <v>4328044</v>
      </c>
      <c r="P23" s="13">
        <v>11382</v>
      </c>
      <c r="Q23" s="47">
        <v>98.9</v>
      </c>
      <c r="R23" s="176">
        <v>36987.5</v>
      </c>
      <c r="S23" s="13">
        <v>1805354</v>
      </c>
      <c r="T23" s="13">
        <v>811579</v>
      </c>
      <c r="U23" s="13"/>
      <c r="V23" s="11" t="s">
        <v>470</v>
      </c>
    </row>
    <row r="24" spans="2:22" ht="33.75" customHeight="1">
      <c r="B24" s="12" t="s">
        <v>309</v>
      </c>
      <c r="C24" s="10"/>
      <c r="D24" s="171">
        <v>642</v>
      </c>
      <c r="E24" s="171">
        <v>550</v>
      </c>
      <c r="F24" s="46">
        <v>615</v>
      </c>
      <c r="G24" s="13">
        <v>516</v>
      </c>
      <c r="H24" s="1">
        <v>384</v>
      </c>
      <c r="I24" s="13">
        <v>1568</v>
      </c>
      <c r="J24" s="13">
        <v>655</v>
      </c>
      <c r="K24" s="13">
        <v>48070</v>
      </c>
      <c r="L24" s="175">
        <v>127</v>
      </c>
      <c r="M24" s="13">
        <v>2970</v>
      </c>
      <c r="N24" s="13">
        <v>117058</v>
      </c>
      <c r="O24" s="13">
        <v>3223323</v>
      </c>
      <c r="P24" s="13">
        <v>5388</v>
      </c>
      <c r="Q24" s="47">
        <v>93.2</v>
      </c>
      <c r="R24" s="176">
        <v>13619.7</v>
      </c>
      <c r="S24" s="13">
        <v>876190</v>
      </c>
      <c r="T24" s="13">
        <v>362006</v>
      </c>
      <c r="U24" s="13"/>
      <c r="V24" s="11" t="s">
        <v>471</v>
      </c>
    </row>
    <row r="25" spans="2:22" ht="16.5" customHeight="1">
      <c r="B25" s="12" t="s">
        <v>310</v>
      </c>
      <c r="C25" s="10"/>
      <c r="D25" s="171">
        <v>532</v>
      </c>
      <c r="E25" s="171">
        <v>435</v>
      </c>
      <c r="F25" s="4">
        <v>508</v>
      </c>
      <c r="G25" s="1">
        <v>411</v>
      </c>
      <c r="H25" s="13">
        <v>2189</v>
      </c>
      <c r="I25" s="13">
        <v>4020</v>
      </c>
      <c r="J25" s="13">
        <v>3030</v>
      </c>
      <c r="K25" s="13">
        <v>64632</v>
      </c>
      <c r="L25" s="175">
        <v>203</v>
      </c>
      <c r="M25" s="13">
        <v>3190</v>
      </c>
      <c r="N25" s="13">
        <v>93901</v>
      </c>
      <c r="O25" s="13">
        <v>2374221</v>
      </c>
      <c r="P25" s="13">
        <v>6484</v>
      </c>
      <c r="Q25" s="47">
        <v>98.8</v>
      </c>
      <c r="R25" s="176">
        <v>13018</v>
      </c>
      <c r="S25" s="13">
        <v>870758</v>
      </c>
      <c r="T25" s="13">
        <v>393891</v>
      </c>
      <c r="U25" s="13"/>
      <c r="V25" s="11" t="s">
        <v>472</v>
      </c>
    </row>
    <row r="26" spans="2:22" ht="16.5" customHeight="1">
      <c r="B26" s="12" t="s">
        <v>311</v>
      </c>
      <c r="C26" s="10"/>
      <c r="D26" s="171">
        <v>439</v>
      </c>
      <c r="E26" s="171">
        <v>399</v>
      </c>
      <c r="F26" s="4">
        <v>413</v>
      </c>
      <c r="G26" s="1">
        <v>371</v>
      </c>
      <c r="H26" s="13">
        <v>1220</v>
      </c>
      <c r="I26" s="13">
        <v>2016</v>
      </c>
      <c r="J26" s="13">
        <v>1822</v>
      </c>
      <c r="K26" s="13">
        <v>14309</v>
      </c>
      <c r="L26" s="175">
        <v>83</v>
      </c>
      <c r="M26" s="13">
        <v>2466</v>
      </c>
      <c r="N26" s="13">
        <v>69545</v>
      </c>
      <c r="O26" s="13">
        <v>1807006</v>
      </c>
      <c r="P26" s="13">
        <v>3816</v>
      </c>
      <c r="Q26" s="47">
        <v>96.3</v>
      </c>
      <c r="R26" s="176">
        <v>10682.6</v>
      </c>
      <c r="S26" s="13">
        <v>643130</v>
      </c>
      <c r="T26" s="13">
        <v>253594</v>
      </c>
      <c r="U26" s="13"/>
      <c r="V26" s="11" t="s">
        <v>473</v>
      </c>
    </row>
    <row r="27" spans="2:22" ht="16.5" customHeight="1">
      <c r="B27" s="12" t="s">
        <v>312</v>
      </c>
      <c r="C27" s="10"/>
      <c r="D27" s="171">
        <v>764</v>
      </c>
      <c r="E27" s="171">
        <v>690</v>
      </c>
      <c r="F27" s="46">
        <v>790</v>
      </c>
      <c r="G27" s="1">
        <v>712</v>
      </c>
      <c r="H27" s="12" t="s">
        <v>463</v>
      </c>
      <c r="I27" s="12" t="s">
        <v>463</v>
      </c>
      <c r="J27" s="12" t="s">
        <v>463</v>
      </c>
      <c r="K27" s="12" t="s">
        <v>463</v>
      </c>
      <c r="L27" s="12" t="s">
        <v>463</v>
      </c>
      <c r="M27" s="13">
        <v>2087</v>
      </c>
      <c r="N27" s="13">
        <v>73790</v>
      </c>
      <c r="O27" s="13">
        <v>2320960</v>
      </c>
      <c r="P27" s="13">
        <v>4681</v>
      </c>
      <c r="Q27" s="47">
        <v>97.9</v>
      </c>
      <c r="R27" s="176">
        <v>10979.4</v>
      </c>
      <c r="S27" s="13">
        <v>727683</v>
      </c>
      <c r="T27" s="13">
        <v>283206</v>
      </c>
      <c r="U27" s="13"/>
      <c r="V27" s="11" t="s">
        <v>474</v>
      </c>
    </row>
    <row r="28" spans="2:22" ht="16.5" customHeight="1">
      <c r="B28" s="12" t="s">
        <v>313</v>
      </c>
      <c r="C28" s="10"/>
      <c r="D28" s="171">
        <v>2130</v>
      </c>
      <c r="E28" s="171">
        <v>1812</v>
      </c>
      <c r="F28" s="46">
        <v>2243</v>
      </c>
      <c r="G28" s="13">
        <v>1925</v>
      </c>
      <c r="H28" s="12" t="s">
        <v>463</v>
      </c>
      <c r="I28" s="12" t="s">
        <v>463</v>
      </c>
      <c r="J28" s="12" t="s">
        <v>463</v>
      </c>
      <c r="K28" s="12" t="s">
        <v>463</v>
      </c>
      <c r="L28" s="12" t="s">
        <v>463</v>
      </c>
      <c r="M28" s="13">
        <v>5583</v>
      </c>
      <c r="N28" s="13">
        <v>191261</v>
      </c>
      <c r="O28" s="13">
        <v>5638337</v>
      </c>
      <c r="P28" s="13">
        <v>10650</v>
      </c>
      <c r="Q28" s="47">
        <v>98.8</v>
      </c>
      <c r="R28" s="176">
        <v>47604.6</v>
      </c>
      <c r="S28" s="13">
        <v>1846565</v>
      </c>
      <c r="T28" s="13">
        <v>752117</v>
      </c>
      <c r="U28" s="13"/>
      <c r="V28" s="11" t="s">
        <v>475</v>
      </c>
    </row>
    <row r="29" spans="2:22" ht="33.75" customHeight="1">
      <c r="B29" s="12" t="s">
        <v>314</v>
      </c>
      <c r="C29" s="10"/>
      <c r="D29" s="171">
        <v>1161</v>
      </c>
      <c r="E29" s="171">
        <v>752</v>
      </c>
      <c r="F29" s="46">
        <v>1114</v>
      </c>
      <c r="G29" s="13">
        <v>705</v>
      </c>
      <c r="H29" s="12" t="s">
        <v>463</v>
      </c>
      <c r="I29" s="12" t="s">
        <v>463</v>
      </c>
      <c r="J29" s="12" t="s">
        <v>463</v>
      </c>
      <c r="K29" s="12" t="s">
        <v>463</v>
      </c>
      <c r="L29" s="12" t="s">
        <v>463</v>
      </c>
      <c r="M29" s="13">
        <v>6528</v>
      </c>
      <c r="N29" s="13">
        <v>192518</v>
      </c>
      <c r="O29" s="13">
        <v>4827525</v>
      </c>
      <c r="P29" s="13">
        <v>11166</v>
      </c>
      <c r="Q29" s="47">
        <v>95.6</v>
      </c>
      <c r="R29" s="176">
        <v>30307.2</v>
      </c>
      <c r="S29" s="13">
        <v>1649384</v>
      </c>
      <c r="T29" s="13">
        <v>658010</v>
      </c>
      <c r="U29" s="13"/>
      <c r="V29" s="11" t="s">
        <v>476</v>
      </c>
    </row>
    <row r="30" spans="2:22" ht="16.5" customHeight="1">
      <c r="B30" s="12" t="s">
        <v>315</v>
      </c>
      <c r="C30" s="10"/>
      <c r="D30" s="171">
        <v>2086</v>
      </c>
      <c r="E30" s="171">
        <v>1594</v>
      </c>
      <c r="F30" s="46">
        <v>2123</v>
      </c>
      <c r="G30" s="13">
        <v>1613</v>
      </c>
      <c r="H30" s="13">
        <v>2956</v>
      </c>
      <c r="I30" s="13">
        <v>6505</v>
      </c>
      <c r="J30" s="13">
        <v>3813</v>
      </c>
      <c r="K30" s="13">
        <v>186532</v>
      </c>
      <c r="L30" s="175">
        <v>539</v>
      </c>
      <c r="M30" s="13">
        <v>10768</v>
      </c>
      <c r="N30" s="13">
        <v>409030</v>
      </c>
      <c r="O30" s="13">
        <v>15793109</v>
      </c>
      <c r="P30" s="13">
        <v>25314</v>
      </c>
      <c r="Q30" s="47">
        <v>99</v>
      </c>
      <c r="R30" s="176">
        <v>36337</v>
      </c>
      <c r="S30" s="13">
        <v>2807428</v>
      </c>
      <c r="T30" s="13">
        <v>1248303</v>
      </c>
      <c r="U30" s="13"/>
      <c r="V30" s="11" t="s">
        <v>477</v>
      </c>
    </row>
    <row r="31" spans="2:22" ht="16.5" customHeight="1">
      <c r="B31" s="12" t="s">
        <v>316</v>
      </c>
      <c r="C31" s="10"/>
      <c r="D31" s="171">
        <v>2976</v>
      </c>
      <c r="E31" s="171">
        <v>2219</v>
      </c>
      <c r="F31" s="46">
        <v>2962</v>
      </c>
      <c r="G31" s="13">
        <v>2178</v>
      </c>
      <c r="H31" s="13">
        <v>2530</v>
      </c>
      <c r="I31" s="13">
        <v>4964</v>
      </c>
      <c r="J31" s="13">
        <v>4426</v>
      </c>
      <c r="K31" s="13">
        <v>70184</v>
      </c>
      <c r="L31" s="175">
        <v>174</v>
      </c>
      <c r="M31" s="13">
        <v>18764</v>
      </c>
      <c r="N31" s="13">
        <v>790778</v>
      </c>
      <c r="O31" s="13">
        <v>38210826</v>
      </c>
      <c r="P31" s="13">
        <v>57952</v>
      </c>
      <c r="Q31" s="47">
        <v>99.8</v>
      </c>
      <c r="R31" s="176">
        <v>49404.8</v>
      </c>
      <c r="S31" s="13">
        <v>4959294</v>
      </c>
      <c r="T31" s="13">
        <v>2353351</v>
      </c>
      <c r="U31" s="13"/>
      <c r="V31" s="11" t="s">
        <v>478</v>
      </c>
    </row>
    <row r="32" spans="2:22" ht="16.5" customHeight="1">
      <c r="B32" s="12" t="s">
        <v>317</v>
      </c>
      <c r="C32" s="10"/>
      <c r="D32" s="171">
        <v>1058</v>
      </c>
      <c r="E32" s="171">
        <v>714</v>
      </c>
      <c r="F32" s="46">
        <v>1024</v>
      </c>
      <c r="G32" s="13">
        <v>673</v>
      </c>
      <c r="H32" s="13">
        <v>5155</v>
      </c>
      <c r="I32" s="13">
        <v>9947</v>
      </c>
      <c r="J32" s="13">
        <v>10275</v>
      </c>
      <c r="K32" s="13">
        <v>165014</v>
      </c>
      <c r="L32" s="175">
        <v>342</v>
      </c>
      <c r="M32" s="13">
        <v>3983</v>
      </c>
      <c r="N32" s="13">
        <v>190185</v>
      </c>
      <c r="O32" s="13">
        <v>9764734</v>
      </c>
      <c r="P32" s="13">
        <v>10208</v>
      </c>
      <c r="Q32" s="47">
        <v>99.5</v>
      </c>
      <c r="R32" s="176">
        <v>24814.8</v>
      </c>
      <c r="S32" s="13">
        <v>1462885</v>
      </c>
      <c r="T32" s="13">
        <v>583831</v>
      </c>
      <c r="U32" s="13"/>
      <c r="V32" s="11" t="s">
        <v>479</v>
      </c>
    </row>
    <row r="33" spans="2:22" ht="16.5" customHeight="1">
      <c r="B33" s="12" t="s">
        <v>318</v>
      </c>
      <c r="C33" s="10"/>
      <c r="D33" s="171">
        <v>581</v>
      </c>
      <c r="E33" s="171">
        <v>470</v>
      </c>
      <c r="F33" s="46">
        <v>532</v>
      </c>
      <c r="G33" s="1">
        <v>424</v>
      </c>
      <c r="H33" s="12" t="s">
        <v>463</v>
      </c>
      <c r="I33" s="12" t="s">
        <v>463</v>
      </c>
      <c r="J33" s="12" t="s">
        <v>463</v>
      </c>
      <c r="K33" s="12" t="s">
        <v>463</v>
      </c>
      <c r="L33" s="12" t="s">
        <v>463</v>
      </c>
      <c r="M33" s="13">
        <v>2873</v>
      </c>
      <c r="N33" s="13">
        <v>148772</v>
      </c>
      <c r="O33" s="13">
        <v>6574132</v>
      </c>
      <c r="P33" s="13">
        <v>9688</v>
      </c>
      <c r="Q33" s="47">
        <v>99.4</v>
      </c>
      <c r="R33" s="176">
        <v>12151.1</v>
      </c>
      <c r="S33" s="13">
        <v>977264</v>
      </c>
      <c r="T33" s="13">
        <v>411735</v>
      </c>
      <c r="U33" s="13"/>
      <c r="V33" s="11" t="s">
        <v>480</v>
      </c>
    </row>
    <row r="34" spans="2:22" ht="33.75" customHeight="1">
      <c r="B34" s="12" t="s">
        <v>319</v>
      </c>
      <c r="C34" s="10"/>
      <c r="D34" s="171">
        <v>681</v>
      </c>
      <c r="E34" s="171">
        <v>519</v>
      </c>
      <c r="F34" s="4">
        <v>669</v>
      </c>
      <c r="G34" s="1">
        <v>514</v>
      </c>
      <c r="H34" s="13">
        <v>935</v>
      </c>
      <c r="I34" s="175">
        <v>1375</v>
      </c>
      <c r="J34" s="13">
        <v>1435</v>
      </c>
      <c r="K34" s="13">
        <v>15461</v>
      </c>
      <c r="L34" s="175">
        <v>36</v>
      </c>
      <c r="M34" s="13">
        <v>5004</v>
      </c>
      <c r="N34" s="13">
        <v>140757</v>
      </c>
      <c r="O34" s="13">
        <v>4832897</v>
      </c>
      <c r="P34" s="13">
        <v>15269</v>
      </c>
      <c r="Q34" s="47">
        <v>99.6</v>
      </c>
      <c r="R34" s="176">
        <v>15284.2</v>
      </c>
      <c r="S34" s="13">
        <v>1326722</v>
      </c>
      <c r="T34" s="13">
        <v>813238</v>
      </c>
      <c r="U34" s="13"/>
      <c r="V34" s="11" t="s">
        <v>481</v>
      </c>
    </row>
    <row r="35" spans="2:22" ht="16.5" customHeight="1">
      <c r="B35" s="12" t="s">
        <v>320</v>
      </c>
      <c r="C35" s="10"/>
      <c r="D35" s="171">
        <v>319</v>
      </c>
      <c r="E35" s="171">
        <v>294</v>
      </c>
      <c r="F35" s="4">
        <v>328</v>
      </c>
      <c r="G35" s="1">
        <v>305</v>
      </c>
      <c r="H35" s="1">
        <v>668</v>
      </c>
      <c r="I35" s="13">
        <v>1089</v>
      </c>
      <c r="J35" s="13">
        <v>984</v>
      </c>
      <c r="K35" s="13">
        <v>19500</v>
      </c>
      <c r="L35" s="175">
        <v>44</v>
      </c>
      <c r="M35" s="13">
        <v>20122</v>
      </c>
      <c r="N35" s="13">
        <v>477484</v>
      </c>
      <c r="O35" s="13">
        <v>15713108</v>
      </c>
      <c r="P35" s="13">
        <v>54619</v>
      </c>
      <c r="Q35" s="47">
        <v>100</v>
      </c>
      <c r="R35" s="176">
        <v>19166.5</v>
      </c>
      <c r="S35" s="13">
        <v>3685474</v>
      </c>
      <c r="T35" s="13">
        <v>2471469</v>
      </c>
      <c r="U35" s="13"/>
      <c r="V35" s="11" t="s">
        <v>482</v>
      </c>
    </row>
    <row r="36" spans="2:22" ht="16.5" customHeight="1">
      <c r="B36" s="12" t="s">
        <v>321</v>
      </c>
      <c r="C36" s="10"/>
      <c r="D36" s="171">
        <v>1459</v>
      </c>
      <c r="E36" s="171">
        <v>975</v>
      </c>
      <c r="F36" s="46">
        <v>1445</v>
      </c>
      <c r="G36" s="13">
        <v>939</v>
      </c>
      <c r="H36" s="13">
        <v>3713</v>
      </c>
      <c r="I36" s="13">
        <v>6288</v>
      </c>
      <c r="J36" s="13">
        <v>6356</v>
      </c>
      <c r="K36" s="13">
        <v>43733</v>
      </c>
      <c r="L36" s="175">
        <v>276</v>
      </c>
      <c r="M36" s="13">
        <v>9555</v>
      </c>
      <c r="N36" s="13">
        <v>359236</v>
      </c>
      <c r="O36" s="13">
        <v>14183783</v>
      </c>
      <c r="P36" s="13">
        <v>34756</v>
      </c>
      <c r="Q36" s="47">
        <v>99.8</v>
      </c>
      <c r="R36" s="176">
        <v>35862.6</v>
      </c>
      <c r="S36" s="13">
        <v>2947615</v>
      </c>
      <c r="T36" s="13">
        <v>1621418</v>
      </c>
      <c r="U36" s="13"/>
      <c r="V36" s="11" t="s">
        <v>483</v>
      </c>
    </row>
    <row r="37" spans="2:22" ht="16.5" customHeight="1">
      <c r="B37" s="12" t="s">
        <v>322</v>
      </c>
      <c r="C37" s="10"/>
      <c r="D37" s="171">
        <v>413</v>
      </c>
      <c r="E37" s="171">
        <v>341</v>
      </c>
      <c r="F37" s="4">
        <v>424</v>
      </c>
      <c r="G37" s="1">
        <v>355</v>
      </c>
      <c r="H37" s="12" t="s">
        <v>463</v>
      </c>
      <c r="I37" s="12" t="s">
        <v>463</v>
      </c>
      <c r="J37" s="12" t="s">
        <v>463</v>
      </c>
      <c r="K37" s="12" t="s">
        <v>463</v>
      </c>
      <c r="L37" s="12" t="s">
        <v>463</v>
      </c>
      <c r="M37" s="13">
        <v>2271</v>
      </c>
      <c r="N37" s="13">
        <v>64058</v>
      </c>
      <c r="O37" s="13">
        <v>1918073</v>
      </c>
      <c r="P37" s="13">
        <v>6423</v>
      </c>
      <c r="Q37" s="47">
        <v>99.2</v>
      </c>
      <c r="R37" s="176">
        <v>12555.7</v>
      </c>
      <c r="S37" s="13">
        <v>820265</v>
      </c>
      <c r="T37" s="13">
        <v>406706</v>
      </c>
      <c r="U37" s="13"/>
      <c r="V37" s="11" t="s">
        <v>484</v>
      </c>
    </row>
    <row r="38" spans="2:22" ht="16.5" customHeight="1">
      <c r="B38" s="12" t="s">
        <v>324</v>
      </c>
      <c r="C38" s="10"/>
      <c r="D38" s="171">
        <v>927</v>
      </c>
      <c r="E38" s="171">
        <v>857</v>
      </c>
      <c r="F38" s="46">
        <v>1025</v>
      </c>
      <c r="G38" s="13">
        <v>954</v>
      </c>
      <c r="H38" s="13">
        <v>2513</v>
      </c>
      <c r="I38" s="13">
        <v>3922</v>
      </c>
      <c r="J38" s="13">
        <v>3572</v>
      </c>
      <c r="K38" s="13">
        <v>27323</v>
      </c>
      <c r="L38" s="12">
        <v>98</v>
      </c>
      <c r="M38" s="13">
        <v>1930</v>
      </c>
      <c r="N38" s="13">
        <v>48873</v>
      </c>
      <c r="O38" s="13">
        <v>2676879</v>
      </c>
      <c r="P38" s="13">
        <v>4867</v>
      </c>
      <c r="Q38" s="47">
        <v>97.3</v>
      </c>
      <c r="R38" s="176">
        <v>13318.2</v>
      </c>
      <c r="S38" s="13">
        <v>739024</v>
      </c>
      <c r="T38" s="13">
        <v>342194</v>
      </c>
      <c r="U38" s="13"/>
      <c r="V38" s="11" t="s">
        <v>485</v>
      </c>
    </row>
    <row r="39" spans="2:22" ht="33.75" customHeight="1">
      <c r="B39" s="12" t="s">
        <v>325</v>
      </c>
      <c r="C39" s="10"/>
      <c r="D39" s="171">
        <v>659</v>
      </c>
      <c r="E39" s="171">
        <v>436</v>
      </c>
      <c r="F39" s="46">
        <v>665</v>
      </c>
      <c r="G39" s="1">
        <v>435</v>
      </c>
      <c r="H39" s="13">
        <v>818</v>
      </c>
      <c r="I39" s="13">
        <v>1568</v>
      </c>
      <c r="J39" s="13">
        <v>943</v>
      </c>
      <c r="K39" s="13">
        <v>56394</v>
      </c>
      <c r="L39" s="175">
        <v>158</v>
      </c>
      <c r="M39" s="13">
        <v>951</v>
      </c>
      <c r="N39" s="13">
        <v>34273</v>
      </c>
      <c r="O39" s="13">
        <v>842771</v>
      </c>
      <c r="P39" s="13">
        <v>2140</v>
      </c>
      <c r="Q39" s="47">
        <v>97.3</v>
      </c>
      <c r="R39" s="176">
        <v>8720.7</v>
      </c>
      <c r="S39" s="13">
        <v>452979</v>
      </c>
      <c r="T39" s="13">
        <v>202359</v>
      </c>
      <c r="U39" s="13"/>
      <c r="V39" s="11" t="s">
        <v>486</v>
      </c>
    </row>
    <row r="40" spans="2:22" ht="16.5" customHeight="1">
      <c r="B40" s="12" t="s">
        <v>326</v>
      </c>
      <c r="C40" s="10"/>
      <c r="D40" s="171">
        <v>581</v>
      </c>
      <c r="E40" s="171">
        <v>387</v>
      </c>
      <c r="F40" s="4">
        <v>552</v>
      </c>
      <c r="G40" s="1">
        <v>351</v>
      </c>
      <c r="H40" s="13">
        <v>2343</v>
      </c>
      <c r="I40" s="13">
        <v>3689</v>
      </c>
      <c r="J40" s="13">
        <v>3240</v>
      </c>
      <c r="K40" s="13">
        <v>128978</v>
      </c>
      <c r="L40" s="175">
        <v>180</v>
      </c>
      <c r="M40" s="13">
        <v>1359</v>
      </c>
      <c r="N40" s="13">
        <v>42771</v>
      </c>
      <c r="O40" s="13">
        <v>984002</v>
      </c>
      <c r="P40" s="13">
        <v>2463</v>
      </c>
      <c r="Q40" s="47">
        <v>96.7</v>
      </c>
      <c r="R40" s="176">
        <v>18093.4</v>
      </c>
      <c r="S40" s="13">
        <v>540274</v>
      </c>
      <c r="T40" s="13">
        <v>258380</v>
      </c>
      <c r="U40" s="13"/>
      <c r="V40" s="11" t="s">
        <v>487</v>
      </c>
    </row>
    <row r="41" spans="2:22" ht="16.5" customHeight="1">
      <c r="B41" s="12" t="s">
        <v>327</v>
      </c>
      <c r="C41" s="10"/>
      <c r="D41" s="171">
        <v>1249</v>
      </c>
      <c r="E41" s="171">
        <v>779</v>
      </c>
      <c r="F41" s="46">
        <v>1242</v>
      </c>
      <c r="G41" s="13">
        <v>768</v>
      </c>
      <c r="H41" s="13">
        <v>1547</v>
      </c>
      <c r="I41" s="13">
        <v>2221</v>
      </c>
      <c r="J41" s="13">
        <v>2750</v>
      </c>
      <c r="K41" s="13">
        <v>5717</v>
      </c>
      <c r="L41" s="175">
        <v>31</v>
      </c>
      <c r="M41" s="13">
        <v>3695</v>
      </c>
      <c r="N41" s="13">
        <v>144288</v>
      </c>
      <c r="O41" s="13">
        <v>7700595</v>
      </c>
      <c r="P41" s="13">
        <v>10231</v>
      </c>
      <c r="Q41" s="47">
        <v>98.9</v>
      </c>
      <c r="R41" s="176">
        <v>31750.8</v>
      </c>
      <c r="S41" s="13">
        <v>1480053</v>
      </c>
      <c r="T41" s="13">
        <v>627167</v>
      </c>
      <c r="U41" s="13"/>
      <c r="V41" s="11" t="s">
        <v>488</v>
      </c>
    </row>
    <row r="42" spans="2:22" ht="16.5" customHeight="1">
      <c r="B42" s="12" t="s">
        <v>328</v>
      </c>
      <c r="C42" s="10"/>
      <c r="D42" s="171">
        <v>1020</v>
      </c>
      <c r="E42" s="171">
        <v>641</v>
      </c>
      <c r="F42" s="46">
        <v>1021</v>
      </c>
      <c r="G42" s="13">
        <v>624</v>
      </c>
      <c r="H42" s="13">
        <v>2943</v>
      </c>
      <c r="I42" s="13">
        <v>4772</v>
      </c>
      <c r="J42" s="13">
        <v>4334</v>
      </c>
      <c r="K42" s="13">
        <v>18021</v>
      </c>
      <c r="L42" s="175">
        <v>71</v>
      </c>
      <c r="M42" s="13">
        <v>5490</v>
      </c>
      <c r="N42" s="13">
        <v>206653</v>
      </c>
      <c r="O42" s="13">
        <v>8732482</v>
      </c>
      <c r="P42" s="13">
        <v>14851</v>
      </c>
      <c r="Q42" s="47">
        <v>93.7</v>
      </c>
      <c r="R42" s="176">
        <v>28360.1</v>
      </c>
      <c r="S42" s="13">
        <v>1829747</v>
      </c>
      <c r="T42" s="13">
        <v>1032656</v>
      </c>
      <c r="U42" s="13"/>
      <c r="V42" s="11" t="s">
        <v>489</v>
      </c>
    </row>
    <row r="43" spans="2:22" ht="16.5" customHeight="1">
      <c r="B43" s="12" t="s">
        <v>329</v>
      </c>
      <c r="C43" s="10"/>
      <c r="D43" s="171">
        <v>666</v>
      </c>
      <c r="E43" s="171">
        <v>485</v>
      </c>
      <c r="F43" s="46">
        <v>640</v>
      </c>
      <c r="G43" s="1">
        <v>458</v>
      </c>
      <c r="H43" s="13">
        <v>4553</v>
      </c>
      <c r="I43" s="13">
        <v>6723</v>
      </c>
      <c r="J43" s="13">
        <v>5981</v>
      </c>
      <c r="K43" s="13">
        <v>43652</v>
      </c>
      <c r="L43" s="175">
        <v>176</v>
      </c>
      <c r="M43" s="13">
        <v>2054</v>
      </c>
      <c r="N43" s="13">
        <v>94876</v>
      </c>
      <c r="O43" s="13">
        <v>6348744</v>
      </c>
      <c r="P43" s="13">
        <v>7046</v>
      </c>
      <c r="Q43" s="47">
        <v>92.6</v>
      </c>
      <c r="R43" s="176">
        <v>16210.1</v>
      </c>
      <c r="S43" s="13">
        <v>1052137</v>
      </c>
      <c r="T43" s="13">
        <v>544800</v>
      </c>
      <c r="U43" s="13"/>
      <c r="V43" s="11" t="s">
        <v>490</v>
      </c>
    </row>
    <row r="44" spans="2:22" ht="33.75" customHeight="1">
      <c r="B44" s="12" t="s">
        <v>330</v>
      </c>
      <c r="C44" s="10"/>
      <c r="D44" s="171">
        <v>1001</v>
      </c>
      <c r="E44" s="171">
        <v>729</v>
      </c>
      <c r="F44" s="46">
        <v>1002</v>
      </c>
      <c r="G44" s="13">
        <v>729</v>
      </c>
      <c r="H44" s="13">
        <v>1863</v>
      </c>
      <c r="I44" s="13">
        <v>2999</v>
      </c>
      <c r="J44" s="13">
        <v>3452</v>
      </c>
      <c r="K44" s="13">
        <v>14087</v>
      </c>
      <c r="L44" s="175">
        <v>73</v>
      </c>
      <c r="M44" s="13">
        <v>1423</v>
      </c>
      <c r="N44" s="13">
        <v>48156</v>
      </c>
      <c r="O44" s="13">
        <v>1675574</v>
      </c>
      <c r="P44" s="13">
        <v>3822</v>
      </c>
      <c r="Q44" s="47">
        <v>95.8</v>
      </c>
      <c r="R44" s="176">
        <v>14901.9</v>
      </c>
      <c r="S44" s="13">
        <v>607835</v>
      </c>
      <c r="T44" s="13">
        <v>243196</v>
      </c>
      <c r="U44" s="13"/>
      <c r="V44" s="11" t="s">
        <v>491</v>
      </c>
    </row>
    <row r="45" spans="2:22" ht="16.5" customHeight="1">
      <c r="B45" s="12" t="s">
        <v>331</v>
      </c>
      <c r="C45" s="10"/>
      <c r="D45" s="171">
        <v>755</v>
      </c>
      <c r="E45" s="171">
        <v>509</v>
      </c>
      <c r="F45" s="46">
        <v>747</v>
      </c>
      <c r="G45" s="1">
        <v>476</v>
      </c>
      <c r="H45" s="13">
        <v>1887</v>
      </c>
      <c r="I45" s="13">
        <v>3218</v>
      </c>
      <c r="J45" s="13">
        <v>3867</v>
      </c>
      <c r="K45" s="13">
        <v>24443</v>
      </c>
      <c r="L45" s="175">
        <v>81</v>
      </c>
      <c r="M45" s="13">
        <v>2228</v>
      </c>
      <c r="N45" s="13">
        <v>67865</v>
      </c>
      <c r="O45" s="13">
        <v>2614380</v>
      </c>
      <c r="P45" s="13">
        <v>5450</v>
      </c>
      <c r="Q45" s="47">
        <v>99.2</v>
      </c>
      <c r="R45" s="176">
        <v>10147.7</v>
      </c>
      <c r="S45" s="13">
        <v>756868</v>
      </c>
      <c r="T45" s="13">
        <v>329444</v>
      </c>
      <c r="U45" s="13"/>
      <c r="V45" s="11" t="s">
        <v>492</v>
      </c>
    </row>
    <row r="46" spans="2:22" ht="16.5" customHeight="1">
      <c r="B46" s="12" t="s">
        <v>332</v>
      </c>
      <c r="C46" s="10"/>
      <c r="D46" s="171">
        <v>1222</v>
      </c>
      <c r="E46" s="171">
        <v>929</v>
      </c>
      <c r="F46" s="46">
        <v>1262</v>
      </c>
      <c r="G46" s="13">
        <v>958</v>
      </c>
      <c r="H46" s="13">
        <v>5009</v>
      </c>
      <c r="I46" s="13">
        <v>9129</v>
      </c>
      <c r="J46" s="13">
        <v>8116</v>
      </c>
      <c r="K46" s="13">
        <v>74880</v>
      </c>
      <c r="L46" s="175">
        <v>279</v>
      </c>
      <c r="M46" s="13">
        <v>2434</v>
      </c>
      <c r="N46" s="13">
        <v>76347</v>
      </c>
      <c r="O46" s="13">
        <v>3792382</v>
      </c>
      <c r="P46" s="13">
        <v>6517</v>
      </c>
      <c r="Q46" s="47">
        <v>92.6</v>
      </c>
      <c r="R46" s="176">
        <v>17927.5</v>
      </c>
      <c r="S46" s="13">
        <v>995467</v>
      </c>
      <c r="T46" s="13">
        <v>491362</v>
      </c>
      <c r="U46" s="13"/>
      <c r="V46" s="11" t="s">
        <v>493</v>
      </c>
    </row>
    <row r="47" spans="2:22" ht="16.5" customHeight="1">
      <c r="B47" s="12" t="s">
        <v>333</v>
      </c>
      <c r="C47" s="10"/>
      <c r="D47" s="171">
        <v>963</v>
      </c>
      <c r="E47" s="171">
        <v>881</v>
      </c>
      <c r="F47" s="46">
        <v>930</v>
      </c>
      <c r="G47" s="13">
        <v>848</v>
      </c>
      <c r="H47" s="13">
        <v>2761</v>
      </c>
      <c r="I47" s="13">
        <v>4905</v>
      </c>
      <c r="J47" s="13">
        <v>4136</v>
      </c>
      <c r="K47" s="13">
        <v>82062</v>
      </c>
      <c r="L47" s="175">
        <v>310</v>
      </c>
      <c r="M47" s="13">
        <v>1080</v>
      </c>
      <c r="N47" s="13">
        <v>24325</v>
      </c>
      <c r="O47" s="13">
        <v>468063</v>
      </c>
      <c r="P47" s="13">
        <v>2680</v>
      </c>
      <c r="Q47" s="47">
        <v>92.2</v>
      </c>
      <c r="R47" s="176">
        <v>13765.7</v>
      </c>
      <c r="S47" s="13">
        <v>553148</v>
      </c>
      <c r="T47" s="13">
        <v>255008</v>
      </c>
      <c r="U47" s="13"/>
      <c r="V47" s="11" t="s">
        <v>494</v>
      </c>
    </row>
    <row r="48" spans="2:22" ht="16.5" customHeight="1">
      <c r="B48" s="12" t="s">
        <v>334</v>
      </c>
      <c r="C48" s="10"/>
      <c r="D48" s="171">
        <v>2098</v>
      </c>
      <c r="E48" s="171">
        <v>1708</v>
      </c>
      <c r="F48" s="46">
        <v>2168</v>
      </c>
      <c r="G48" s="13">
        <v>1762</v>
      </c>
      <c r="H48" s="13">
        <v>3173</v>
      </c>
      <c r="I48" s="13">
        <v>6174</v>
      </c>
      <c r="J48" s="13">
        <v>5780</v>
      </c>
      <c r="K48" s="13">
        <v>43886</v>
      </c>
      <c r="L48" s="175">
        <v>192</v>
      </c>
      <c r="M48" s="13">
        <v>6172</v>
      </c>
      <c r="N48" s="13">
        <v>218092</v>
      </c>
      <c r="O48" s="13">
        <v>8207581</v>
      </c>
      <c r="P48" s="13">
        <v>31156</v>
      </c>
      <c r="Q48" s="47">
        <v>93.1</v>
      </c>
      <c r="R48" s="176">
        <v>36922.1</v>
      </c>
      <c r="S48" s="13">
        <v>3202804</v>
      </c>
      <c r="T48" s="13">
        <v>1590882</v>
      </c>
      <c r="U48" s="13"/>
      <c r="V48" s="11" t="s">
        <v>495</v>
      </c>
    </row>
    <row r="49" spans="2:22" ht="16.5" customHeight="1">
      <c r="B49" s="12" t="s">
        <v>335</v>
      </c>
      <c r="C49" s="10"/>
      <c r="D49" s="171">
        <v>1274</v>
      </c>
      <c r="E49" s="171">
        <v>947</v>
      </c>
      <c r="F49" s="46">
        <v>1204</v>
      </c>
      <c r="G49" s="13">
        <v>890</v>
      </c>
      <c r="H49" s="13">
        <v>2123</v>
      </c>
      <c r="I49" s="13">
        <v>4877</v>
      </c>
      <c r="J49" s="13">
        <v>6496</v>
      </c>
      <c r="K49" s="13">
        <v>13954</v>
      </c>
      <c r="L49" s="175">
        <v>38</v>
      </c>
      <c r="M49" s="13">
        <v>1487</v>
      </c>
      <c r="N49" s="13">
        <v>59699</v>
      </c>
      <c r="O49" s="13">
        <v>1667028</v>
      </c>
      <c r="P49" s="13">
        <v>4075</v>
      </c>
      <c r="Q49" s="47">
        <v>94.6</v>
      </c>
      <c r="R49" s="176">
        <v>10662.1</v>
      </c>
      <c r="S49" s="13">
        <v>649949</v>
      </c>
      <c r="T49" s="13">
        <v>258729</v>
      </c>
      <c r="U49" s="13"/>
      <c r="V49" s="11" t="s">
        <v>496</v>
      </c>
    </row>
    <row r="50" spans="2:22" ht="33.75" customHeight="1">
      <c r="B50" s="12" t="s">
        <v>336</v>
      </c>
      <c r="C50" s="10"/>
      <c r="D50" s="171">
        <v>1376</v>
      </c>
      <c r="E50" s="171">
        <v>922</v>
      </c>
      <c r="F50" s="46">
        <v>1399</v>
      </c>
      <c r="G50" s="13">
        <v>965</v>
      </c>
      <c r="H50" s="13">
        <v>8849</v>
      </c>
      <c r="I50" s="13">
        <v>17466</v>
      </c>
      <c r="J50" s="13">
        <v>13839</v>
      </c>
      <c r="K50" s="13">
        <v>267851</v>
      </c>
      <c r="L50" s="175">
        <v>664</v>
      </c>
      <c r="M50" s="13">
        <v>2006</v>
      </c>
      <c r="N50" s="13">
        <v>58349</v>
      </c>
      <c r="O50" s="13">
        <v>1740081</v>
      </c>
      <c r="P50" s="13">
        <v>5466</v>
      </c>
      <c r="Q50" s="47">
        <v>98.5</v>
      </c>
      <c r="R50" s="176">
        <v>17899.1</v>
      </c>
      <c r="S50" s="13">
        <v>917336</v>
      </c>
      <c r="T50" s="13">
        <v>492287</v>
      </c>
      <c r="U50" s="13"/>
      <c r="V50" s="11" t="s">
        <v>497</v>
      </c>
    </row>
    <row r="51" spans="2:22" ht="33.75" customHeight="1">
      <c r="B51" s="12" t="s">
        <v>337</v>
      </c>
      <c r="C51" s="10"/>
      <c r="D51" s="171">
        <v>3004</v>
      </c>
      <c r="E51" s="171">
        <v>2066</v>
      </c>
      <c r="F51" s="46">
        <v>3071</v>
      </c>
      <c r="G51" s="13">
        <v>2105</v>
      </c>
      <c r="H51" s="13">
        <v>4314</v>
      </c>
      <c r="I51" s="13">
        <v>8722</v>
      </c>
      <c r="J51" s="13">
        <v>6486</v>
      </c>
      <c r="K51" s="13">
        <v>20978</v>
      </c>
      <c r="L51" s="175">
        <v>72</v>
      </c>
      <c r="M51" s="13">
        <v>2226</v>
      </c>
      <c r="N51" s="13">
        <v>91960</v>
      </c>
      <c r="O51" s="13">
        <v>2520937</v>
      </c>
      <c r="P51" s="13">
        <v>8842</v>
      </c>
      <c r="Q51" s="47">
        <v>86.1</v>
      </c>
      <c r="R51" s="176">
        <v>25733.2</v>
      </c>
      <c r="S51" s="13">
        <v>1315789</v>
      </c>
      <c r="T51" s="13">
        <v>564771</v>
      </c>
      <c r="U51" s="13"/>
      <c r="V51" s="11" t="s">
        <v>498</v>
      </c>
    </row>
    <row r="52" spans="2:22" ht="16.5" customHeight="1">
      <c r="B52" s="12" t="s">
        <v>338</v>
      </c>
      <c r="C52" s="10"/>
      <c r="D52" s="171">
        <v>1313</v>
      </c>
      <c r="E52" s="171">
        <v>874</v>
      </c>
      <c r="F52" s="46">
        <v>1312</v>
      </c>
      <c r="G52" s="13">
        <v>873</v>
      </c>
      <c r="H52" s="13">
        <v>2983</v>
      </c>
      <c r="I52" s="13">
        <v>5217</v>
      </c>
      <c r="J52" s="13">
        <v>4285</v>
      </c>
      <c r="K52" s="13">
        <v>38444</v>
      </c>
      <c r="L52" s="175">
        <v>174</v>
      </c>
      <c r="M52" s="13">
        <v>1666</v>
      </c>
      <c r="N52" s="13">
        <v>67094</v>
      </c>
      <c r="O52" s="13">
        <v>4079140</v>
      </c>
      <c r="P52" s="13">
        <v>5758</v>
      </c>
      <c r="Q52" s="47">
        <v>90.6</v>
      </c>
      <c r="R52" s="176">
        <v>18566.6</v>
      </c>
      <c r="S52" s="13">
        <v>892163</v>
      </c>
      <c r="T52" s="13">
        <v>375483</v>
      </c>
      <c r="U52" s="13"/>
      <c r="V52" s="11" t="s">
        <v>499</v>
      </c>
    </row>
    <row r="53" spans="2:22" ht="16.5" customHeight="1">
      <c r="B53" s="12" t="s">
        <v>339</v>
      </c>
      <c r="C53" s="10"/>
      <c r="D53" s="171">
        <v>3073</v>
      </c>
      <c r="E53" s="171">
        <v>1309</v>
      </c>
      <c r="F53" s="46">
        <v>2960</v>
      </c>
      <c r="G53" s="13">
        <v>1329</v>
      </c>
      <c r="H53" s="13">
        <v>1402</v>
      </c>
      <c r="I53" s="13">
        <v>3360</v>
      </c>
      <c r="J53" s="13">
        <v>1999</v>
      </c>
      <c r="K53" s="13">
        <v>84715</v>
      </c>
      <c r="L53" s="175">
        <v>263</v>
      </c>
      <c r="M53" s="13">
        <v>1556</v>
      </c>
      <c r="N53" s="13">
        <v>56181</v>
      </c>
      <c r="O53" s="13">
        <v>1311966</v>
      </c>
      <c r="P53" s="13">
        <v>5738</v>
      </c>
      <c r="Q53" s="47">
        <v>96.8</v>
      </c>
      <c r="R53" s="176">
        <v>19825.8</v>
      </c>
      <c r="S53" s="13">
        <v>911522</v>
      </c>
      <c r="T53" s="13">
        <v>372649</v>
      </c>
      <c r="U53" s="13"/>
      <c r="V53" s="11" t="s">
        <v>500</v>
      </c>
    </row>
    <row r="54" spans="2:22" ht="16.5" customHeight="1">
      <c r="B54" s="12" t="s">
        <v>340</v>
      </c>
      <c r="C54" s="10"/>
      <c r="D54" s="171">
        <v>4005</v>
      </c>
      <c r="E54" s="171">
        <v>1623</v>
      </c>
      <c r="F54" s="46">
        <v>4011</v>
      </c>
      <c r="G54" s="13">
        <v>1659</v>
      </c>
      <c r="H54" s="13">
        <v>4401</v>
      </c>
      <c r="I54" s="13">
        <v>8484</v>
      </c>
      <c r="J54" s="13">
        <v>6446</v>
      </c>
      <c r="K54" s="13">
        <v>73009</v>
      </c>
      <c r="L54" s="175">
        <v>261</v>
      </c>
      <c r="M54" s="13">
        <v>2337</v>
      </c>
      <c r="N54" s="13">
        <v>72080</v>
      </c>
      <c r="O54" s="13">
        <v>1814531</v>
      </c>
      <c r="P54" s="13">
        <v>8669</v>
      </c>
      <c r="Q54" s="47">
        <v>97</v>
      </c>
      <c r="R54" s="176">
        <v>26881.5</v>
      </c>
      <c r="S54" s="13">
        <v>1313047</v>
      </c>
      <c r="T54" s="13">
        <v>615497</v>
      </c>
      <c r="U54" s="13"/>
      <c r="V54" s="11" t="s">
        <v>501</v>
      </c>
    </row>
    <row r="55" spans="1:37" ht="16.5" customHeight="1">
      <c r="A55" s="5"/>
      <c r="B55" s="14" t="s">
        <v>341</v>
      </c>
      <c r="C55" s="7"/>
      <c r="D55" s="177">
        <v>892</v>
      </c>
      <c r="E55" s="177">
        <v>557</v>
      </c>
      <c r="F55" s="72">
        <v>924</v>
      </c>
      <c r="G55" s="4">
        <v>554</v>
      </c>
      <c r="H55" s="72">
        <v>2801</v>
      </c>
      <c r="I55" s="72">
        <v>3929</v>
      </c>
      <c r="J55" s="72">
        <v>3035</v>
      </c>
      <c r="K55" s="72">
        <v>15314</v>
      </c>
      <c r="L55" s="178">
        <v>82</v>
      </c>
      <c r="M55" s="72">
        <v>1262</v>
      </c>
      <c r="N55" s="72">
        <v>24830</v>
      </c>
      <c r="O55" s="72">
        <v>565460</v>
      </c>
      <c r="P55" s="72">
        <v>10709</v>
      </c>
      <c r="Q55" s="49">
        <v>100</v>
      </c>
      <c r="R55" s="177">
        <v>7957.5</v>
      </c>
      <c r="S55" s="72">
        <v>990052</v>
      </c>
      <c r="T55" s="72">
        <v>318157</v>
      </c>
      <c r="U55" s="72"/>
      <c r="V55" s="36" t="s">
        <v>502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48" customHeight="1" thickBot="1">
      <c r="A56" s="16"/>
      <c r="B56" s="17" t="s">
        <v>65</v>
      </c>
      <c r="C56" s="18"/>
      <c r="D56" s="293" t="s">
        <v>433</v>
      </c>
      <c r="E56" s="324"/>
      <c r="F56" s="324"/>
      <c r="G56" s="325"/>
      <c r="H56" s="293" t="s">
        <v>503</v>
      </c>
      <c r="I56" s="331"/>
      <c r="J56" s="332"/>
      <c r="K56" s="150" t="s">
        <v>434</v>
      </c>
      <c r="L56" s="150" t="s">
        <v>435</v>
      </c>
      <c r="M56" s="323" t="s">
        <v>436</v>
      </c>
      <c r="N56" s="324"/>
      <c r="O56" s="325"/>
      <c r="P56" s="157" t="s">
        <v>504</v>
      </c>
      <c r="Q56" s="179" t="s">
        <v>437</v>
      </c>
      <c r="R56" s="179" t="s">
        <v>505</v>
      </c>
      <c r="S56" s="180" t="s">
        <v>438</v>
      </c>
      <c r="T56" s="150" t="s">
        <v>439</v>
      </c>
      <c r="U56" s="181"/>
      <c r="V56" s="19" t="s">
        <v>65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2:19" ht="18" customHeight="1">
      <c r="B57" s="1" t="s">
        <v>440</v>
      </c>
      <c r="C57" s="182"/>
      <c r="D57" s="182"/>
      <c r="E57" s="183"/>
      <c r="F57" s="182"/>
      <c r="G57" s="182"/>
      <c r="H57" s="182"/>
      <c r="I57" s="182"/>
      <c r="S57" s="184"/>
    </row>
    <row r="58" ht="14.25" customHeight="1">
      <c r="S58" s="184"/>
    </row>
    <row r="59" spans="6:20" ht="14.25">
      <c r="F59" s="13">
        <f aca="true" t="shared" si="1" ref="F59:P59">SUM(F9:F55)</f>
        <v>82549</v>
      </c>
      <c r="G59" s="13">
        <f t="shared" si="1"/>
        <v>55513</v>
      </c>
      <c r="H59" s="13">
        <f t="shared" si="1"/>
        <v>115196</v>
      </c>
      <c r="I59" s="13">
        <f t="shared" si="1"/>
        <v>221908</v>
      </c>
      <c r="J59" s="13">
        <f t="shared" si="1"/>
        <v>185465</v>
      </c>
      <c r="K59" s="13">
        <f t="shared" si="1"/>
        <v>4147374</v>
      </c>
      <c r="L59" s="13">
        <f t="shared" si="1"/>
        <v>9712</v>
      </c>
      <c r="M59" s="13">
        <f t="shared" si="1"/>
        <v>224403</v>
      </c>
      <c r="N59" s="13">
        <f t="shared" si="1"/>
        <v>7663847</v>
      </c>
      <c r="O59" s="13">
        <f t="shared" si="1"/>
        <v>289107681</v>
      </c>
      <c r="P59" s="13">
        <f t="shared" si="1"/>
        <v>813126</v>
      </c>
      <c r="Q59" s="13"/>
      <c r="R59" s="13">
        <f>SUM(R9:R55)</f>
        <v>1202448.2</v>
      </c>
      <c r="S59" s="13">
        <f>SUM(S9:S55)</f>
        <v>78660773</v>
      </c>
      <c r="T59" s="13">
        <f>SUM(T9:T55)</f>
        <v>40274454</v>
      </c>
    </row>
    <row r="60" ht="14.25">
      <c r="S60" s="187"/>
    </row>
    <row r="61" spans="2:8" ht="15" customHeight="1">
      <c r="B61" s="57"/>
      <c r="F61" s="3"/>
      <c r="H61" s="3"/>
    </row>
    <row r="62" spans="6:7" ht="14.25">
      <c r="F62" s="13"/>
      <c r="G62" s="13"/>
    </row>
    <row r="63" ht="7.5" customHeight="1"/>
    <row r="64" ht="12.75" customHeight="1">
      <c r="B64" s="57"/>
    </row>
    <row r="65" spans="6:22" s="188" customFormat="1" ht="14.25">
      <c r="F65" s="188">
        <v>18</v>
      </c>
      <c r="G65" s="188">
        <v>17.57</v>
      </c>
      <c r="H65" s="188">
        <v>17.43</v>
      </c>
      <c r="I65" s="188">
        <v>17.43</v>
      </c>
      <c r="J65" s="188">
        <v>17.43</v>
      </c>
      <c r="K65" s="188">
        <v>17.43</v>
      </c>
      <c r="L65" s="188">
        <v>17.43</v>
      </c>
      <c r="M65" s="188">
        <v>14</v>
      </c>
      <c r="N65" s="188">
        <v>14.14</v>
      </c>
      <c r="O65" s="188">
        <v>14.57</v>
      </c>
      <c r="P65" s="188">
        <v>18</v>
      </c>
      <c r="Q65" s="188">
        <v>16.43</v>
      </c>
      <c r="R65" s="188">
        <v>17.43</v>
      </c>
      <c r="S65" s="188">
        <v>16.86</v>
      </c>
      <c r="T65" s="188">
        <v>17.43</v>
      </c>
      <c r="V65" s="188">
        <v>10.14</v>
      </c>
    </row>
    <row r="67" spans="12:13" ht="14.25">
      <c r="L67" s="188">
        <f>SUM(F65:L66)</f>
        <v>122.72000000000003</v>
      </c>
      <c r="M67" s="188">
        <f>SUM(M65:T65)</f>
        <v>128.85999999999999</v>
      </c>
    </row>
  </sheetData>
  <mergeCells count="23">
    <mergeCell ref="M3:O3"/>
    <mergeCell ref="V3:V4"/>
    <mergeCell ref="P3:P4"/>
    <mergeCell ref="Q3:Q4"/>
    <mergeCell ref="S3:S4"/>
    <mergeCell ref="R3:R4"/>
    <mergeCell ref="T3:U4"/>
    <mergeCell ref="B3:B4"/>
    <mergeCell ref="H3:H4"/>
    <mergeCell ref="I3:I4"/>
    <mergeCell ref="J3:J4"/>
    <mergeCell ref="F3:G3"/>
    <mergeCell ref="D3:E3"/>
    <mergeCell ref="L3:L4"/>
    <mergeCell ref="H56:J56"/>
    <mergeCell ref="F5:G5"/>
    <mergeCell ref="H5:J5"/>
    <mergeCell ref="K3:K4"/>
    <mergeCell ref="M56:O56"/>
    <mergeCell ref="D5:E5"/>
    <mergeCell ref="D6:E6"/>
    <mergeCell ref="D56:G56"/>
    <mergeCell ref="F6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showGridLines="0" view="pageBreakPreview" zoomScaleNormal="7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"/>
    </sheetView>
  </sheetViews>
  <sheetFormatPr defaultColWidth="8.625" defaultRowHeight="12.75"/>
  <cols>
    <col min="1" max="1" width="0.875" style="48" customWidth="1"/>
    <col min="2" max="2" width="16.00390625" style="48" customWidth="1"/>
    <col min="3" max="3" width="1.625" style="48" customWidth="1"/>
    <col min="4" max="9" width="19.75390625" style="48" customWidth="1"/>
    <col min="10" max="15" width="20.75390625" style="48" customWidth="1"/>
    <col min="16" max="16" width="0.875" style="48" customWidth="1"/>
    <col min="17" max="17" width="11.75390625" style="48" customWidth="1"/>
    <col min="18" max="18" width="4.00390625" style="48" customWidth="1"/>
    <col min="19" max="22" width="8.00390625" style="48" customWidth="1"/>
    <col min="23" max="16384" width="8.625" style="48" customWidth="1"/>
  </cols>
  <sheetData>
    <row r="1" spans="4:24" ht="24">
      <c r="D1" s="37" t="s">
        <v>538</v>
      </c>
      <c r="J1" s="37" t="s">
        <v>539</v>
      </c>
      <c r="R1" s="84"/>
      <c r="S1" s="84"/>
      <c r="T1" s="84"/>
      <c r="U1" s="84"/>
      <c r="V1" s="84"/>
      <c r="W1" s="84"/>
      <c r="X1" s="84"/>
    </row>
    <row r="2" spans="1:24" ht="15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84"/>
      <c r="T2" s="84"/>
      <c r="U2" s="84"/>
      <c r="V2" s="84"/>
      <c r="W2" s="84"/>
      <c r="X2" s="84"/>
    </row>
    <row r="3" spans="1:24" ht="27.75" customHeight="1">
      <c r="A3" s="84"/>
      <c r="B3" s="260" t="s">
        <v>0</v>
      </c>
      <c r="C3" s="85"/>
      <c r="D3" s="312" t="s">
        <v>506</v>
      </c>
      <c r="E3" s="358"/>
      <c r="F3" s="359"/>
      <c r="G3" s="314" t="s">
        <v>540</v>
      </c>
      <c r="H3" s="348" t="s">
        <v>507</v>
      </c>
      <c r="I3" s="344" t="s">
        <v>508</v>
      </c>
      <c r="J3" s="346" t="s">
        <v>541</v>
      </c>
      <c r="K3" s="348" t="s">
        <v>542</v>
      </c>
      <c r="L3" s="268" t="s">
        <v>509</v>
      </c>
      <c r="M3" s="268" t="s">
        <v>543</v>
      </c>
      <c r="N3" s="268" t="s">
        <v>544</v>
      </c>
      <c r="O3" s="351" t="s">
        <v>545</v>
      </c>
      <c r="P3" s="352"/>
      <c r="Q3" s="271" t="s">
        <v>546</v>
      </c>
      <c r="R3" s="84"/>
      <c r="S3" s="84"/>
      <c r="T3" s="84"/>
      <c r="U3" s="84"/>
      <c r="V3" s="84"/>
      <c r="W3" s="84"/>
      <c r="X3" s="84"/>
    </row>
    <row r="4" spans="1:24" ht="27.75" customHeight="1" thickBot="1">
      <c r="A4" s="83"/>
      <c r="B4" s="357"/>
      <c r="C4" s="88"/>
      <c r="D4" s="89" t="s">
        <v>510</v>
      </c>
      <c r="E4" s="89" t="s">
        <v>154</v>
      </c>
      <c r="F4" s="189" t="s">
        <v>511</v>
      </c>
      <c r="G4" s="362"/>
      <c r="H4" s="360"/>
      <c r="I4" s="345"/>
      <c r="J4" s="347"/>
      <c r="K4" s="284"/>
      <c r="L4" s="270"/>
      <c r="M4" s="284"/>
      <c r="N4" s="270"/>
      <c r="O4" s="273"/>
      <c r="P4" s="311"/>
      <c r="Q4" s="264"/>
      <c r="R4" s="84"/>
      <c r="S4" s="84"/>
      <c r="T4" s="84"/>
      <c r="U4" s="84"/>
      <c r="V4" s="84"/>
      <c r="W4" s="84"/>
      <c r="X4" s="84"/>
    </row>
    <row r="5" spans="1:24" ht="17.25" customHeight="1" thickBot="1">
      <c r="A5" s="83"/>
      <c r="B5" s="90" t="s">
        <v>11</v>
      </c>
      <c r="C5" s="88"/>
      <c r="D5" s="290" t="s">
        <v>512</v>
      </c>
      <c r="E5" s="361"/>
      <c r="F5" s="190" t="s">
        <v>547</v>
      </c>
      <c r="G5" s="191" t="s">
        <v>513</v>
      </c>
      <c r="H5" s="192" t="s">
        <v>514</v>
      </c>
      <c r="I5" s="130" t="s">
        <v>514</v>
      </c>
      <c r="J5" s="132" t="s">
        <v>515</v>
      </c>
      <c r="K5" s="131" t="s">
        <v>516</v>
      </c>
      <c r="L5" s="290" t="s">
        <v>517</v>
      </c>
      <c r="M5" s="292"/>
      <c r="N5" s="353" t="s">
        <v>518</v>
      </c>
      <c r="O5" s="354"/>
      <c r="P5" s="193"/>
      <c r="Q5" s="91" t="s">
        <v>12</v>
      </c>
      <c r="R5" s="84"/>
      <c r="S5" s="84"/>
      <c r="T5" s="84"/>
      <c r="U5" s="84"/>
      <c r="V5" s="84"/>
      <c r="W5" s="84"/>
      <c r="X5" s="84"/>
    </row>
    <row r="6" spans="1:24" ht="17.25" customHeight="1">
      <c r="A6" s="70"/>
      <c r="B6" s="99" t="s">
        <v>548</v>
      </c>
      <c r="C6" s="100"/>
      <c r="D6" s="103" t="s">
        <v>519</v>
      </c>
      <c r="E6" s="104" t="s">
        <v>14</v>
      </c>
      <c r="F6" s="104" t="s">
        <v>520</v>
      </c>
      <c r="G6" s="104" t="s">
        <v>521</v>
      </c>
      <c r="H6" s="106" t="s">
        <v>432</v>
      </c>
      <c r="I6" s="101" t="s">
        <v>521</v>
      </c>
      <c r="J6" s="102" t="s">
        <v>522</v>
      </c>
      <c r="K6" s="104" t="s">
        <v>14</v>
      </c>
      <c r="L6" s="251" t="s">
        <v>523</v>
      </c>
      <c r="M6" s="253"/>
      <c r="N6" s="251" t="s">
        <v>14</v>
      </c>
      <c r="O6" s="252"/>
      <c r="P6" s="134"/>
      <c r="Q6" s="105" t="s">
        <v>13</v>
      </c>
      <c r="R6" s="84"/>
      <c r="S6" s="84"/>
      <c r="T6" s="84"/>
      <c r="U6" s="84"/>
      <c r="V6" s="84"/>
      <c r="W6" s="84"/>
      <c r="X6" s="84"/>
    </row>
    <row r="7" spans="1:24" ht="17.25" customHeight="1">
      <c r="A7" s="70"/>
      <c r="B7" s="99" t="s">
        <v>16</v>
      </c>
      <c r="C7" s="100"/>
      <c r="D7" s="103">
        <f aca="true" t="shared" si="0" ref="D7:O7">RANK(D50,D9:D55,0)</f>
        <v>25</v>
      </c>
      <c r="E7" s="104">
        <f t="shared" si="0"/>
        <v>28</v>
      </c>
      <c r="F7" s="104">
        <f t="shared" si="0"/>
        <v>32</v>
      </c>
      <c r="G7" s="104">
        <f t="shared" si="0"/>
        <v>45</v>
      </c>
      <c r="H7" s="106">
        <f t="shared" si="0"/>
        <v>4</v>
      </c>
      <c r="I7" s="104">
        <f t="shared" si="0"/>
        <v>32</v>
      </c>
      <c r="J7" s="108">
        <f t="shared" si="0"/>
        <v>44</v>
      </c>
      <c r="K7" s="104">
        <f t="shared" si="0"/>
        <v>14</v>
      </c>
      <c r="L7" s="104">
        <f t="shared" si="0"/>
        <v>17</v>
      </c>
      <c r="M7" s="104">
        <f t="shared" si="0"/>
        <v>25</v>
      </c>
      <c r="N7" s="104">
        <f t="shared" si="0"/>
        <v>22</v>
      </c>
      <c r="O7" s="104">
        <f t="shared" si="0"/>
        <v>24</v>
      </c>
      <c r="P7" s="103"/>
      <c r="Q7" s="21" t="s">
        <v>157</v>
      </c>
      <c r="R7" s="84"/>
      <c r="S7" s="84"/>
      <c r="T7" s="84"/>
      <c r="U7" s="84"/>
      <c r="V7" s="84"/>
      <c r="W7" s="84"/>
      <c r="X7" s="84"/>
    </row>
    <row r="8" spans="2:24" ht="15.75" customHeight="1">
      <c r="B8" s="111" t="s">
        <v>549</v>
      </c>
      <c r="C8" s="85"/>
      <c r="D8" s="84">
        <v>1472662</v>
      </c>
      <c r="E8" s="84">
        <v>11105685</v>
      </c>
      <c r="F8" s="84">
        <v>548237236</v>
      </c>
      <c r="G8" s="48">
        <v>398442</v>
      </c>
      <c r="H8" s="114">
        <v>100</v>
      </c>
      <c r="I8" s="48">
        <v>360276</v>
      </c>
      <c r="J8" s="48">
        <v>2660</v>
      </c>
      <c r="K8" s="84">
        <v>1952063</v>
      </c>
      <c r="L8" s="84">
        <v>8670</v>
      </c>
      <c r="M8" s="84">
        <v>99824</v>
      </c>
      <c r="N8" s="84">
        <f>SUM(N9:N55)</f>
        <v>295049</v>
      </c>
      <c r="O8" s="84">
        <f>SUM(O9:O55)</f>
        <v>101576</v>
      </c>
      <c r="P8" s="84"/>
      <c r="Q8" s="11" t="s">
        <v>17</v>
      </c>
      <c r="R8" s="84"/>
      <c r="S8" s="84"/>
      <c r="T8" s="84"/>
      <c r="U8" s="84"/>
      <c r="V8" s="84"/>
      <c r="W8" s="84"/>
      <c r="X8" s="84"/>
    </row>
    <row r="9" spans="2:17" ht="33.75" customHeight="1">
      <c r="B9" s="116" t="s">
        <v>294</v>
      </c>
      <c r="C9" s="85"/>
      <c r="D9" s="84">
        <v>58236</v>
      </c>
      <c r="E9" s="48">
        <v>463793</v>
      </c>
      <c r="F9" s="48">
        <v>17819365</v>
      </c>
      <c r="G9" s="48">
        <v>362526</v>
      </c>
      <c r="H9" s="114">
        <v>99.3</v>
      </c>
      <c r="I9" s="48">
        <v>296638</v>
      </c>
      <c r="J9" s="48">
        <v>2369</v>
      </c>
      <c r="K9" s="48">
        <v>159542</v>
      </c>
      <c r="L9" s="48">
        <v>584</v>
      </c>
      <c r="M9" s="48">
        <v>3388</v>
      </c>
      <c r="N9" s="48">
        <v>12612</v>
      </c>
      <c r="O9" s="48">
        <v>4457</v>
      </c>
      <c r="P9" s="48">
        <v>4325</v>
      </c>
      <c r="Q9" s="11" t="s">
        <v>224</v>
      </c>
    </row>
    <row r="10" spans="2:17" ht="15.75" customHeight="1">
      <c r="B10" s="116" t="s">
        <v>295</v>
      </c>
      <c r="C10" s="85"/>
      <c r="D10" s="84">
        <v>18672</v>
      </c>
      <c r="E10" s="48">
        <v>119221</v>
      </c>
      <c r="F10" s="48">
        <v>3310311</v>
      </c>
      <c r="G10" s="48">
        <v>367418</v>
      </c>
      <c r="H10" s="114">
        <v>99.8</v>
      </c>
      <c r="I10" s="48">
        <v>270672</v>
      </c>
      <c r="J10" s="48">
        <v>2366</v>
      </c>
      <c r="K10" s="48">
        <v>28510</v>
      </c>
      <c r="L10" s="48">
        <v>104</v>
      </c>
      <c r="M10" s="48">
        <v>932</v>
      </c>
      <c r="N10" s="48">
        <v>2636</v>
      </c>
      <c r="O10" s="48">
        <v>781</v>
      </c>
      <c r="P10" s="48">
        <v>757</v>
      </c>
      <c r="Q10" s="11" t="s">
        <v>225</v>
      </c>
    </row>
    <row r="11" spans="2:17" ht="15.75" customHeight="1">
      <c r="B11" s="116" t="s">
        <v>296</v>
      </c>
      <c r="C11" s="85"/>
      <c r="D11" s="84">
        <v>17922</v>
      </c>
      <c r="E11" s="48">
        <v>110081</v>
      </c>
      <c r="F11" s="48">
        <v>3188084</v>
      </c>
      <c r="G11" s="48">
        <v>382302</v>
      </c>
      <c r="H11" s="114">
        <v>98.7</v>
      </c>
      <c r="I11" s="48">
        <v>290580</v>
      </c>
      <c r="J11" s="48">
        <v>2214</v>
      </c>
      <c r="K11" s="48">
        <v>14499</v>
      </c>
      <c r="L11" s="48">
        <v>95</v>
      </c>
      <c r="M11" s="48">
        <v>918</v>
      </c>
      <c r="N11" s="48">
        <v>2576</v>
      </c>
      <c r="O11" s="48">
        <v>1046</v>
      </c>
      <c r="P11" s="48">
        <v>915</v>
      </c>
      <c r="Q11" s="11" t="s">
        <v>226</v>
      </c>
    </row>
    <row r="12" spans="2:17" ht="15.75" customHeight="1">
      <c r="B12" s="116" t="s">
        <v>297</v>
      </c>
      <c r="C12" s="85"/>
      <c r="D12" s="84">
        <v>29498</v>
      </c>
      <c r="E12" s="48">
        <v>230396</v>
      </c>
      <c r="F12" s="48">
        <v>10601386</v>
      </c>
      <c r="G12" s="48">
        <v>318872</v>
      </c>
      <c r="H12" s="114">
        <v>98</v>
      </c>
      <c r="I12" s="48">
        <v>327061</v>
      </c>
      <c r="J12" s="48">
        <v>2478</v>
      </c>
      <c r="K12" s="48">
        <v>26928</v>
      </c>
      <c r="L12" s="48">
        <v>146</v>
      </c>
      <c r="M12" s="48">
        <v>1589</v>
      </c>
      <c r="N12" s="48">
        <v>5235</v>
      </c>
      <c r="O12" s="48">
        <v>1823</v>
      </c>
      <c r="P12" s="48">
        <v>1697</v>
      </c>
      <c r="Q12" s="11" t="s">
        <v>227</v>
      </c>
    </row>
    <row r="13" spans="2:17" ht="15.75" customHeight="1">
      <c r="B13" s="116" t="s">
        <v>298</v>
      </c>
      <c r="C13" s="85"/>
      <c r="D13" s="84">
        <v>15665</v>
      </c>
      <c r="E13" s="48">
        <v>92958</v>
      </c>
      <c r="F13" s="48">
        <v>2470794</v>
      </c>
      <c r="G13" s="48">
        <v>372956</v>
      </c>
      <c r="H13" s="114">
        <v>97.5</v>
      </c>
      <c r="I13" s="48">
        <v>274486</v>
      </c>
      <c r="J13" s="48">
        <v>2356</v>
      </c>
      <c r="K13" s="48">
        <v>14879</v>
      </c>
      <c r="L13" s="48">
        <v>77</v>
      </c>
      <c r="M13" s="48">
        <v>816</v>
      </c>
      <c r="N13" s="48">
        <v>2320</v>
      </c>
      <c r="O13" s="48">
        <v>632</v>
      </c>
      <c r="P13" s="48">
        <v>636</v>
      </c>
      <c r="Q13" s="11" t="s">
        <v>228</v>
      </c>
    </row>
    <row r="14" spans="2:17" ht="31.5" customHeight="1">
      <c r="B14" s="116" t="s">
        <v>299</v>
      </c>
      <c r="C14" s="85"/>
      <c r="D14" s="84">
        <v>16906</v>
      </c>
      <c r="E14" s="48">
        <v>99082</v>
      </c>
      <c r="F14" s="48">
        <v>2702748</v>
      </c>
      <c r="G14" s="48">
        <v>388991</v>
      </c>
      <c r="H14" s="114">
        <v>100.8</v>
      </c>
      <c r="I14" s="48">
        <v>305928</v>
      </c>
      <c r="J14" s="48">
        <v>2223</v>
      </c>
      <c r="K14" s="48">
        <v>6485</v>
      </c>
      <c r="L14" s="48">
        <v>69</v>
      </c>
      <c r="M14" s="48">
        <v>922</v>
      </c>
      <c r="N14" s="48">
        <v>2589</v>
      </c>
      <c r="O14" s="48">
        <v>671</v>
      </c>
      <c r="P14" s="48">
        <v>658</v>
      </c>
      <c r="Q14" s="11" t="s">
        <v>229</v>
      </c>
    </row>
    <row r="15" spans="2:17" ht="15.75" customHeight="1">
      <c r="B15" s="116" t="s">
        <v>300</v>
      </c>
      <c r="C15" s="85"/>
      <c r="D15" s="84">
        <v>26124</v>
      </c>
      <c r="E15" s="48">
        <v>164752</v>
      </c>
      <c r="F15" s="48">
        <v>4670152</v>
      </c>
      <c r="G15" s="48">
        <v>375541</v>
      </c>
      <c r="H15" s="114">
        <v>101.5</v>
      </c>
      <c r="I15" s="48">
        <v>310879</v>
      </c>
      <c r="J15" s="48">
        <v>2574</v>
      </c>
      <c r="K15" s="48">
        <v>18635</v>
      </c>
      <c r="L15" s="48">
        <v>140</v>
      </c>
      <c r="M15" s="48">
        <v>1457</v>
      </c>
      <c r="N15" s="48">
        <v>3880</v>
      </c>
      <c r="O15" s="48">
        <v>1433</v>
      </c>
      <c r="P15" s="48">
        <v>1337</v>
      </c>
      <c r="Q15" s="11" t="s">
        <v>230</v>
      </c>
    </row>
    <row r="16" spans="2:17" ht="15.75" customHeight="1">
      <c r="B16" s="116" t="s">
        <v>301</v>
      </c>
      <c r="C16" s="85"/>
      <c r="D16" s="84">
        <v>31248</v>
      </c>
      <c r="E16" s="48">
        <v>214725</v>
      </c>
      <c r="F16" s="48">
        <v>6869837</v>
      </c>
      <c r="G16" s="48">
        <v>420768</v>
      </c>
      <c r="H16" s="114">
        <v>98.4</v>
      </c>
      <c r="I16" s="48">
        <v>341891</v>
      </c>
      <c r="J16" s="48">
        <v>2653</v>
      </c>
      <c r="K16" s="48">
        <v>22608</v>
      </c>
      <c r="L16" s="48">
        <v>185</v>
      </c>
      <c r="M16" s="48">
        <v>1697</v>
      </c>
      <c r="N16" s="48">
        <v>4954</v>
      </c>
      <c r="O16" s="48">
        <v>1855</v>
      </c>
      <c r="P16" s="48">
        <v>1746</v>
      </c>
      <c r="Q16" s="11" t="s">
        <v>231</v>
      </c>
    </row>
    <row r="17" spans="2:17" ht="15.75" customHeight="1">
      <c r="B17" s="116" t="s">
        <v>302</v>
      </c>
      <c r="C17" s="85"/>
      <c r="D17" s="84">
        <v>23991</v>
      </c>
      <c r="E17" s="48">
        <v>159909</v>
      </c>
      <c r="F17" s="48">
        <v>5650308</v>
      </c>
      <c r="G17" s="48">
        <v>452166</v>
      </c>
      <c r="H17" s="114">
        <v>100.6</v>
      </c>
      <c r="I17" s="48">
        <v>350848</v>
      </c>
      <c r="J17" s="48">
        <v>2859</v>
      </c>
      <c r="K17" s="48">
        <v>18555</v>
      </c>
      <c r="L17" s="48">
        <v>110</v>
      </c>
      <c r="M17" s="48">
        <v>1421</v>
      </c>
      <c r="N17" s="48">
        <v>4336</v>
      </c>
      <c r="O17" s="48">
        <v>1320</v>
      </c>
      <c r="P17" s="48">
        <v>1282</v>
      </c>
      <c r="Q17" s="11" t="s">
        <v>550</v>
      </c>
    </row>
    <row r="18" spans="2:17" ht="15.75" customHeight="1">
      <c r="B18" s="116" t="s">
        <v>303</v>
      </c>
      <c r="C18" s="85"/>
      <c r="D18" s="84">
        <v>24771</v>
      </c>
      <c r="E18" s="48">
        <v>169896</v>
      </c>
      <c r="F18" s="48">
        <v>6830048</v>
      </c>
      <c r="G18" s="48">
        <v>397463</v>
      </c>
      <c r="H18" s="114">
        <v>97.4</v>
      </c>
      <c r="I18" s="48">
        <v>332610</v>
      </c>
      <c r="J18" s="48">
        <v>2535</v>
      </c>
      <c r="K18" s="48">
        <v>12217</v>
      </c>
      <c r="L18" s="48">
        <v>133</v>
      </c>
      <c r="M18" s="48">
        <v>1581</v>
      </c>
      <c r="N18" s="48">
        <v>4354</v>
      </c>
      <c r="O18" s="48">
        <v>1362</v>
      </c>
      <c r="P18" s="48">
        <v>1251</v>
      </c>
      <c r="Q18" s="11" t="s">
        <v>551</v>
      </c>
    </row>
    <row r="19" spans="2:17" ht="31.5" customHeight="1">
      <c r="B19" s="116" t="s">
        <v>304</v>
      </c>
      <c r="C19" s="85"/>
      <c r="D19" s="84">
        <v>56427</v>
      </c>
      <c r="E19" s="48">
        <v>467022</v>
      </c>
      <c r="F19" s="48">
        <v>15153850</v>
      </c>
      <c r="G19" s="48">
        <v>451431</v>
      </c>
      <c r="H19" s="114">
        <v>102.5</v>
      </c>
      <c r="I19" s="48">
        <v>316882</v>
      </c>
      <c r="J19" s="48">
        <v>2867</v>
      </c>
      <c r="K19" s="48">
        <v>78179</v>
      </c>
      <c r="L19" s="48">
        <v>348</v>
      </c>
      <c r="M19" s="48">
        <v>4055</v>
      </c>
      <c r="N19" s="48">
        <v>10689</v>
      </c>
      <c r="O19" s="48">
        <v>5055</v>
      </c>
      <c r="P19" s="48">
        <v>4445</v>
      </c>
      <c r="Q19" s="11" t="s">
        <v>552</v>
      </c>
    </row>
    <row r="20" spans="2:17" ht="15.75" customHeight="1">
      <c r="B20" s="116" t="s">
        <v>305</v>
      </c>
      <c r="C20" s="85"/>
      <c r="D20" s="84">
        <v>48596</v>
      </c>
      <c r="E20" s="48">
        <v>414626</v>
      </c>
      <c r="F20" s="48">
        <v>12322192</v>
      </c>
      <c r="G20" s="48">
        <v>398216</v>
      </c>
      <c r="H20" s="114">
        <v>98.4</v>
      </c>
      <c r="I20" s="48">
        <v>320190</v>
      </c>
      <c r="J20" s="48">
        <v>2917</v>
      </c>
      <c r="K20" s="48">
        <v>66879</v>
      </c>
      <c r="L20" s="48">
        <v>283</v>
      </c>
      <c r="M20" s="48">
        <v>3681</v>
      </c>
      <c r="N20" s="48">
        <v>10584</v>
      </c>
      <c r="O20" s="48">
        <v>4951</v>
      </c>
      <c r="P20" s="48">
        <v>4489</v>
      </c>
      <c r="Q20" s="11" t="s">
        <v>235</v>
      </c>
    </row>
    <row r="21" spans="2:17" ht="15.75" customHeight="1">
      <c r="B21" s="116" t="s">
        <v>306</v>
      </c>
      <c r="C21" s="85"/>
      <c r="D21" s="84">
        <v>149965</v>
      </c>
      <c r="E21" s="48">
        <v>1574020</v>
      </c>
      <c r="F21" s="48">
        <v>182211327</v>
      </c>
      <c r="G21" s="48">
        <v>445885</v>
      </c>
      <c r="H21" s="114">
        <v>106.5</v>
      </c>
      <c r="I21" s="48">
        <v>469974</v>
      </c>
      <c r="J21" s="48">
        <v>3907</v>
      </c>
      <c r="K21" s="48">
        <v>256838</v>
      </c>
      <c r="L21" s="48">
        <v>647</v>
      </c>
      <c r="M21" s="48">
        <v>12684</v>
      </c>
      <c r="N21" s="48">
        <v>39965</v>
      </c>
      <c r="O21" s="48">
        <v>16054</v>
      </c>
      <c r="P21" s="48">
        <v>15331</v>
      </c>
      <c r="Q21" s="11" t="s">
        <v>236</v>
      </c>
    </row>
    <row r="22" spans="2:17" ht="15.75" customHeight="1">
      <c r="B22" s="116" t="s">
        <v>307</v>
      </c>
      <c r="C22" s="85"/>
      <c r="D22" s="84">
        <v>67716</v>
      </c>
      <c r="E22" s="48">
        <v>605617</v>
      </c>
      <c r="F22" s="48">
        <v>20946950</v>
      </c>
      <c r="G22" s="48">
        <v>454704</v>
      </c>
      <c r="H22" s="114">
        <v>106.8</v>
      </c>
      <c r="I22" s="48">
        <v>364139</v>
      </c>
      <c r="J22" s="48">
        <v>3086</v>
      </c>
      <c r="K22" s="48">
        <v>138225</v>
      </c>
      <c r="L22" s="48">
        <v>343</v>
      </c>
      <c r="M22" s="48">
        <v>6407</v>
      </c>
      <c r="N22" s="48">
        <v>17676</v>
      </c>
      <c r="O22" s="48">
        <v>7057</v>
      </c>
      <c r="P22" s="48">
        <v>6465</v>
      </c>
      <c r="Q22" s="11" t="s">
        <v>237</v>
      </c>
    </row>
    <row r="23" spans="2:17" ht="15.75" customHeight="1">
      <c r="B23" s="116" t="s">
        <v>308</v>
      </c>
      <c r="C23" s="85"/>
      <c r="D23" s="84">
        <v>34087</v>
      </c>
      <c r="E23" s="48">
        <v>214156</v>
      </c>
      <c r="F23" s="48">
        <v>7185195</v>
      </c>
      <c r="G23" s="48">
        <v>393422</v>
      </c>
      <c r="H23" s="114">
        <v>98.7</v>
      </c>
      <c r="I23" s="48">
        <v>316621</v>
      </c>
      <c r="J23" s="48">
        <v>2529</v>
      </c>
      <c r="K23" s="48">
        <v>17823</v>
      </c>
      <c r="L23" s="48">
        <v>131</v>
      </c>
      <c r="M23" s="48">
        <v>1659</v>
      </c>
      <c r="N23" s="48">
        <v>4540</v>
      </c>
      <c r="O23" s="48">
        <v>2144</v>
      </c>
      <c r="P23" s="48">
        <v>2040</v>
      </c>
      <c r="Q23" s="11" t="s">
        <v>238</v>
      </c>
    </row>
    <row r="24" spans="2:17" ht="31.5" customHeight="1">
      <c r="B24" s="116" t="s">
        <v>309</v>
      </c>
      <c r="C24" s="85"/>
      <c r="D24" s="84">
        <v>16409</v>
      </c>
      <c r="E24" s="48">
        <v>97614</v>
      </c>
      <c r="F24" s="48">
        <v>3297996</v>
      </c>
      <c r="G24" s="48">
        <v>393952</v>
      </c>
      <c r="H24" s="114">
        <v>98.4</v>
      </c>
      <c r="I24" s="48">
        <v>311948</v>
      </c>
      <c r="J24" s="48">
        <v>2638</v>
      </c>
      <c r="K24" s="48">
        <v>3282</v>
      </c>
      <c r="L24" s="48">
        <v>110</v>
      </c>
      <c r="M24" s="48">
        <v>770</v>
      </c>
      <c r="N24" s="48">
        <v>2635</v>
      </c>
      <c r="O24" s="48">
        <v>651</v>
      </c>
      <c r="P24" s="48">
        <v>623</v>
      </c>
      <c r="Q24" s="11" t="s">
        <v>239</v>
      </c>
    </row>
    <row r="25" spans="2:17" ht="15.75" customHeight="1">
      <c r="B25" s="116" t="s">
        <v>310</v>
      </c>
      <c r="C25" s="85"/>
      <c r="D25" s="84">
        <v>16564</v>
      </c>
      <c r="E25" s="48">
        <v>107999</v>
      </c>
      <c r="F25" s="48">
        <v>4157618</v>
      </c>
      <c r="G25" s="48">
        <v>416160</v>
      </c>
      <c r="H25" s="114">
        <v>103.7</v>
      </c>
      <c r="I25" s="48">
        <v>319270</v>
      </c>
      <c r="J25" s="48">
        <v>2569</v>
      </c>
      <c r="K25" s="48">
        <v>6524</v>
      </c>
      <c r="L25" s="48">
        <v>101</v>
      </c>
      <c r="M25" s="48">
        <v>860</v>
      </c>
      <c r="N25" s="48">
        <v>3123</v>
      </c>
      <c r="O25" s="48">
        <v>667</v>
      </c>
      <c r="P25" s="48">
        <v>628</v>
      </c>
      <c r="Q25" s="11" t="s">
        <v>240</v>
      </c>
    </row>
    <row r="26" spans="2:17" ht="15.75" customHeight="1">
      <c r="B26" s="116" t="s">
        <v>311</v>
      </c>
      <c r="C26" s="85"/>
      <c r="D26" s="84">
        <v>12021</v>
      </c>
      <c r="E26" s="48">
        <v>73751</v>
      </c>
      <c r="F26" s="48">
        <v>2230298</v>
      </c>
      <c r="G26" s="48">
        <v>442268</v>
      </c>
      <c r="H26" s="114">
        <v>99</v>
      </c>
      <c r="I26" s="48">
        <v>338200</v>
      </c>
      <c r="J26" s="48">
        <v>2663</v>
      </c>
      <c r="K26" s="48">
        <v>3268</v>
      </c>
      <c r="L26" s="48">
        <v>75</v>
      </c>
      <c r="M26" s="48">
        <v>595</v>
      </c>
      <c r="N26" s="48">
        <v>1922</v>
      </c>
      <c r="O26" s="48">
        <v>415</v>
      </c>
      <c r="P26" s="48">
        <v>383</v>
      </c>
      <c r="Q26" s="11" t="s">
        <v>241</v>
      </c>
    </row>
    <row r="27" spans="2:17" ht="15.75" customHeight="1">
      <c r="B27" s="116" t="s">
        <v>312</v>
      </c>
      <c r="C27" s="85"/>
      <c r="D27" s="84">
        <v>11280</v>
      </c>
      <c r="E27" s="48">
        <v>68580</v>
      </c>
      <c r="F27" s="48">
        <v>1899724</v>
      </c>
      <c r="G27" s="48">
        <v>362508</v>
      </c>
      <c r="H27" s="114">
        <v>99.8</v>
      </c>
      <c r="I27" s="48">
        <v>318721</v>
      </c>
      <c r="J27" s="48">
        <v>2542</v>
      </c>
      <c r="K27" s="48">
        <v>4881</v>
      </c>
      <c r="L27" s="48">
        <v>60</v>
      </c>
      <c r="M27" s="48">
        <v>670</v>
      </c>
      <c r="N27" s="48">
        <v>1887</v>
      </c>
      <c r="O27" s="48">
        <v>562</v>
      </c>
      <c r="P27" s="48">
        <v>574</v>
      </c>
      <c r="Q27" s="11" t="s">
        <v>242</v>
      </c>
    </row>
    <row r="28" spans="2:17" ht="15.75" customHeight="1">
      <c r="B28" s="116" t="s">
        <v>313</v>
      </c>
      <c r="C28" s="85"/>
      <c r="D28" s="84">
        <v>27362</v>
      </c>
      <c r="E28" s="48">
        <v>183819</v>
      </c>
      <c r="F28" s="48">
        <v>5832187</v>
      </c>
      <c r="G28" s="48">
        <v>432837</v>
      </c>
      <c r="H28" s="114">
        <v>98.4</v>
      </c>
      <c r="I28" s="48">
        <v>323487</v>
      </c>
      <c r="J28" s="48">
        <v>2701</v>
      </c>
      <c r="K28" s="48">
        <v>10477</v>
      </c>
      <c r="L28" s="48">
        <v>132</v>
      </c>
      <c r="M28" s="48">
        <v>1557</v>
      </c>
      <c r="N28" s="48">
        <v>4604</v>
      </c>
      <c r="O28" s="48">
        <v>1622</v>
      </c>
      <c r="P28" s="48">
        <v>1527</v>
      </c>
      <c r="Q28" s="11" t="s">
        <v>243</v>
      </c>
    </row>
    <row r="29" spans="2:17" ht="31.5" customHeight="1">
      <c r="B29" s="116" t="s">
        <v>314</v>
      </c>
      <c r="C29" s="85"/>
      <c r="D29" s="84">
        <v>27006</v>
      </c>
      <c r="E29" s="48">
        <v>176723</v>
      </c>
      <c r="F29" s="48">
        <v>4760601</v>
      </c>
      <c r="G29" s="48">
        <v>411153</v>
      </c>
      <c r="H29" s="114">
        <v>97.9</v>
      </c>
      <c r="I29" s="48">
        <v>325058</v>
      </c>
      <c r="J29" s="48">
        <v>2520</v>
      </c>
      <c r="K29" s="48">
        <v>10521</v>
      </c>
      <c r="L29" s="48">
        <v>104</v>
      </c>
      <c r="M29" s="48">
        <v>1558</v>
      </c>
      <c r="N29" s="48">
        <v>4050</v>
      </c>
      <c r="O29" s="48">
        <v>1596</v>
      </c>
      <c r="P29" s="48">
        <v>1430</v>
      </c>
      <c r="Q29" s="11" t="s">
        <v>244</v>
      </c>
    </row>
    <row r="30" spans="2:17" ht="15.75" customHeight="1">
      <c r="B30" s="116" t="s">
        <v>315</v>
      </c>
      <c r="C30" s="85"/>
      <c r="D30" s="84">
        <v>47394</v>
      </c>
      <c r="E30" s="48">
        <v>317092</v>
      </c>
      <c r="F30" s="48">
        <v>11054615</v>
      </c>
      <c r="G30" s="48">
        <v>437607</v>
      </c>
      <c r="H30" s="114">
        <v>99.1</v>
      </c>
      <c r="I30" s="48">
        <v>345862</v>
      </c>
      <c r="J30" s="48">
        <v>2926</v>
      </c>
      <c r="K30" s="48">
        <v>25238</v>
      </c>
      <c r="L30" s="48">
        <v>187</v>
      </c>
      <c r="M30" s="48">
        <v>2704</v>
      </c>
      <c r="N30" s="48">
        <v>7165</v>
      </c>
      <c r="O30" s="48">
        <v>2274</v>
      </c>
      <c r="P30" s="48">
        <v>2227</v>
      </c>
      <c r="Q30" s="11" t="s">
        <v>245</v>
      </c>
    </row>
    <row r="31" spans="2:17" ht="15.75" customHeight="1">
      <c r="B31" s="116" t="s">
        <v>316</v>
      </c>
      <c r="C31" s="85"/>
      <c r="D31" s="84">
        <v>80001</v>
      </c>
      <c r="E31" s="48">
        <v>694512</v>
      </c>
      <c r="F31" s="48">
        <v>43443249</v>
      </c>
      <c r="G31" s="48">
        <v>358751</v>
      </c>
      <c r="H31" s="114">
        <v>99.2</v>
      </c>
      <c r="I31" s="48">
        <v>372101</v>
      </c>
      <c r="J31" s="48">
        <v>2970</v>
      </c>
      <c r="K31" s="48">
        <v>69374</v>
      </c>
      <c r="L31" s="48">
        <v>329</v>
      </c>
      <c r="M31" s="48">
        <v>5040</v>
      </c>
      <c r="N31" s="48">
        <v>15072</v>
      </c>
      <c r="O31" s="48">
        <v>5363</v>
      </c>
      <c r="P31" s="48">
        <v>4961</v>
      </c>
      <c r="Q31" s="11" t="s">
        <v>246</v>
      </c>
    </row>
    <row r="32" spans="2:17" ht="15.75" customHeight="1">
      <c r="B32" s="116" t="s">
        <v>317</v>
      </c>
      <c r="C32" s="85"/>
      <c r="D32" s="84">
        <v>21602</v>
      </c>
      <c r="E32" s="48">
        <v>145169</v>
      </c>
      <c r="F32" s="48">
        <v>3940384</v>
      </c>
      <c r="G32" s="48">
        <v>431863</v>
      </c>
      <c r="H32" s="114">
        <v>99.6</v>
      </c>
      <c r="I32" s="48">
        <v>332702</v>
      </c>
      <c r="J32" s="48">
        <v>2731</v>
      </c>
      <c r="K32" s="48">
        <v>16923</v>
      </c>
      <c r="L32" s="48">
        <v>102</v>
      </c>
      <c r="M32" s="48">
        <v>1506</v>
      </c>
      <c r="N32" s="48">
        <v>3685</v>
      </c>
      <c r="O32" s="48">
        <v>1118</v>
      </c>
      <c r="P32" s="48">
        <v>1028</v>
      </c>
      <c r="Q32" s="11" t="s">
        <v>247</v>
      </c>
    </row>
    <row r="33" spans="2:17" ht="15.75" customHeight="1">
      <c r="B33" s="116" t="s">
        <v>318</v>
      </c>
      <c r="C33" s="85"/>
      <c r="D33" s="84">
        <v>14008</v>
      </c>
      <c r="E33" s="48">
        <v>103138</v>
      </c>
      <c r="F33" s="48">
        <v>2516575</v>
      </c>
      <c r="G33" s="48">
        <v>351876</v>
      </c>
      <c r="H33" s="114">
        <v>100.4</v>
      </c>
      <c r="I33" s="48">
        <v>340165</v>
      </c>
      <c r="J33" s="48">
        <v>2955</v>
      </c>
      <c r="K33" s="48">
        <v>10491</v>
      </c>
      <c r="L33" s="48">
        <v>60</v>
      </c>
      <c r="M33" s="48">
        <v>995</v>
      </c>
      <c r="N33" s="48">
        <v>2983</v>
      </c>
      <c r="O33" s="48">
        <v>807</v>
      </c>
      <c r="P33" s="48">
        <v>752</v>
      </c>
      <c r="Q33" s="11" t="s">
        <v>248</v>
      </c>
    </row>
    <row r="34" spans="2:17" ht="31.5" customHeight="1">
      <c r="B34" s="116" t="s">
        <v>319</v>
      </c>
      <c r="C34" s="85"/>
      <c r="D34" s="84">
        <v>34767</v>
      </c>
      <c r="E34" s="48">
        <v>249668</v>
      </c>
      <c r="F34" s="48">
        <v>7396170</v>
      </c>
      <c r="G34" s="48">
        <v>418155</v>
      </c>
      <c r="H34" s="114">
        <v>101.6</v>
      </c>
      <c r="I34" s="48">
        <v>344663</v>
      </c>
      <c r="J34" s="48">
        <v>2815</v>
      </c>
      <c r="K34" s="48">
        <v>58438</v>
      </c>
      <c r="L34" s="48">
        <v>175</v>
      </c>
      <c r="M34" s="48">
        <v>2532</v>
      </c>
      <c r="N34" s="48">
        <v>7968</v>
      </c>
      <c r="O34" s="48">
        <v>1830</v>
      </c>
      <c r="P34" s="48">
        <v>1720</v>
      </c>
      <c r="Q34" s="11" t="s">
        <v>249</v>
      </c>
    </row>
    <row r="35" spans="2:17" ht="15.75" customHeight="1">
      <c r="B35" s="116" t="s">
        <v>320</v>
      </c>
      <c r="C35" s="85"/>
      <c r="D35" s="84">
        <v>107650</v>
      </c>
      <c r="E35" s="48">
        <v>913217</v>
      </c>
      <c r="F35" s="48">
        <v>61660209</v>
      </c>
      <c r="G35" s="48">
        <v>351899</v>
      </c>
      <c r="H35" s="114">
        <v>101.3</v>
      </c>
      <c r="I35" s="48">
        <v>397445</v>
      </c>
      <c r="J35" s="48">
        <v>2879</v>
      </c>
      <c r="K35" s="48">
        <v>283987</v>
      </c>
      <c r="L35" s="48">
        <v>540</v>
      </c>
      <c r="M35" s="48">
        <v>8238</v>
      </c>
      <c r="N35" s="48">
        <v>23114</v>
      </c>
      <c r="O35" s="48">
        <v>7863</v>
      </c>
      <c r="P35" s="48">
        <v>7283</v>
      </c>
      <c r="Q35" s="11" t="s">
        <v>250</v>
      </c>
    </row>
    <row r="36" spans="2:17" ht="15.75" customHeight="1">
      <c r="B36" s="116" t="s">
        <v>321</v>
      </c>
      <c r="C36" s="85"/>
      <c r="D36" s="84">
        <v>61597</v>
      </c>
      <c r="E36" s="48">
        <v>434283</v>
      </c>
      <c r="F36" s="48">
        <v>13269264</v>
      </c>
      <c r="G36" s="48">
        <v>351193</v>
      </c>
      <c r="H36" s="114">
        <v>101.7</v>
      </c>
      <c r="I36" s="48">
        <v>336613</v>
      </c>
      <c r="J36" s="48">
        <v>2580</v>
      </c>
      <c r="K36" s="48">
        <v>97119</v>
      </c>
      <c r="L36" s="48">
        <v>349</v>
      </c>
      <c r="M36" s="48">
        <v>4951</v>
      </c>
      <c r="N36" s="48">
        <v>12641</v>
      </c>
      <c r="O36" s="48">
        <v>3866</v>
      </c>
      <c r="P36" s="48">
        <v>3583</v>
      </c>
      <c r="Q36" s="11" t="s">
        <v>251</v>
      </c>
    </row>
    <row r="37" spans="2:17" ht="15.75" customHeight="1">
      <c r="B37" s="116" t="s">
        <v>322</v>
      </c>
      <c r="C37" s="85"/>
      <c r="D37" s="84">
        <v>13460</v>
      </c>
      <c r="E37" s="48">
        <v>93360</v>
      </c>
      <c r="F37" s="48">
        <v>2126234</v>
      </c>
      <c r="G37" s="48">
        <v>405151</v>
      </c>
      <c r="H37" s="114">
        <v>97.1</v>
      </c>
      <c r="I37" s="48">
        <v>319353</v>
      </c>
      <c r="J37" s="48">
        <v>2408</v>
      </c>
      <c r="K37" s="48">
        <v>19138</v>
      </c>
      <c r="L37" s="48">
        <v>75</v>
      </c>
      <c r="M37" s="48">
        <v>1166</v>
      </c>
      <c r="N37" s="48">
        <v>3090</v>
      </c>
      <c r="O37" s="48">
        <v>910</v>
      </c>
      <c r="P37" s="48">
        <v>867</v>
      </c>
      <c r="Q37" s="11" t="s">
        <v>252</v>
      </c>
    </row>
    <row r="38" spans="2:17" ht="15.75" customHeight="1">
      <c r="B38" s="116" t="s">
        <v>324</v>
      </c>
      <c r="C38" s="85"/>
      <c r="D38" s="84">
        <v>14871</v>
      </c>
      <c r="E38" s="48">
        <v>82554</v>
      </c>
      <c r="F38" s="48">
        <v>1866101</v>
      </c>
      <c r="G38" s="48">
        <v>403431</v>
      </c>
      <c r="H38" s="114">
        <v>101.8</v>
      </c>
      <c r="I38" s="48">
        <v>311782</v>
      </c>
      <c r="J38" s="48">
        <v>2394</v>
      </c>
      <c r="K38" s="48">
        <v>13829</v>
      </c>
      <c r="L38" s="48">
        <v>92</v>
      </c>
      <c r="M38" s="48">
        <v>1063</v>
      </c>
      <c r="N38" s="48">
        <v>2712</v>
      </c>
      <c r="O38" s="48">
        <v>727</v>
      </c>
      <c r="P38" s="48">
        <v>731</v>
      </c>
      <c r="Q38" s="11" t="s">
        <v>253</v>
      </c>
    </row>
    <row r="39" spans="2:17" ht="31.5" customHeight="1">
      <c r="B39" s="116" t="s">
        <v>325</v>
      </c>
      <c r="C39" s="85"/>
      <c r="D39" s="84">
        <v>7770</v>
      </c>
      <c r="E39" s="48">
        <v>50030</v>
      </c>
      <c r="F39" s="48">
        <v>1348156</v>
      </c>
      <c r="G39" s="48">
        <v>362076</v>
      </c>
      <c r="H39" s="114">
        <v>99.1</v>
      </c>
      <c r="I39" s="48">
        <v>287488</v>
      </c>
      <c r="J39" s="48">
        <v>2199</v>
      </c>
      <c r="K39" s="48">
        <v>6593</v>
      </c>
      <c r="L39" s="48">
        <v>45</v>
      </c>
      <c r="M39" s="48">
        <v>532</v>
      </c>
      <c r="N39" s="48">
        <v>1693</v>
      </c>
      <c r="O39" s="48">
        <v>377</v>
      </c>
      <c r="P39" s="48">
        <v>360</v>
      </c>
      <c r="Q39" s="11" t="s">
        <v>254</v>
      </c>
    </row>
    <row r="40" spans="2:17" ht="15.75" customHeight="1">
      <c r="B40" s="116" t="s">
        <v>326</v>
      </c>
      <c r="C40" s="85"/>
      <c r="D40" s="84">
        <v>10782</v>
      </c>
      <c r="E40" s="48">
        <v>59793</v>
      </c>
      <c r="F40" s="48">
        <v>1421377</v>
      </c>
      <c r="G40" s="48">
        <v>381205</v>
      </c>
      <c r="H40" s="114">
        <v>101.8</v>
      </c>
      <c r="I40" s="48">
        <v>306213</v>
      </c>
      <c r="J40" s="48">
        <v>2265</v>
      </c>
      <c r="K40" s="48">
        <v>5470</v>
      </c>
      <c r="L40" s="48">
        <v>54</v>
      </c>
      <c r="M40" s="48">
        <v>746</v>
      </c>
      <c r="N40" s="48">
        <v>1900</v>
      </c>
      <c r="O40" s="48">
        <v>406</v>
      </c>
      <c r="P40" s="48">
        <v>397</v>
      </c>
      <c r="Q40" s="11" t="s">
        <v>255</v>
      </c>
    </row>
    <row r="41" spans="2:17" ht="15.75" customHeight="1">
      <c r="B41" s="116" t="s">
        <v>327</v>
      </c>
      <c r="C41" s="85"/>
      <c r="D41" s="84">
        <v>23097</v>
      </c>
      <c r="E41" s="48">
        <v>160901</v>
      </c>
      <c r="F41" s="48">
        <v>5181731</v>
      </c>
      <c r="G41" s="48">
        <v>378050</v>
      </c>
      <c r="H41" s="114">
        <v>99.8</v>
      </c>
      <c r="I41" s="48">
        <v>360316</v>
      </c>
      <c r="J41" s="48">
        <v>2534</v>
      </c>
      <c r="K41" s="48">
        <v>23882</v>
      </c>
      <c r="L41" s="48">
        <v>174</v>
      </c>
      <c r="M41" s="48">
        <v>1626</v>
      </c>
      <c r="N41" s="48">
        <v>5504</v>
      </c>
      <c r="O41" s="48">
        <v>1686</v>
      </c>
      <c r="P41" s="48">
        <v>1601</v>
      </c>
      <c r="Q41" s="11" t="s">
        <v>256</v>
      </c>
    </row>
    <row r="42" spans="2:17" ht="15.75" customHeight="1">
      <c r="B42" s="116" t="s">
        <v>328</v>
      </c>
      <c r="C42" s="85"/>
      <c r="D42" s="84">
        <v>35839</v>
      </c>
      <c r="E42" s="48">
        <v>262675</v>
      </c>
      <c r="F42" s="48">
        <v>11868449</v>
      </c>
      <c r="G42" s="48">
        <v>432850</v>
      </c>
      <c r="H42" s="114">
        <v>101.3</v>
      </c>
      <c r="I42" s="48">
        <v>346311</v>
      </c>
      <c r="J42" s="48">
        <v>2685</v>
      </c>
      <c r="K42" s="48">
        <v>44743</v>
      </c>
      <c r="L42" s="48">
        <v>254</v>
      </c>
      <c r="M42" s="48">
        <v>2618</v>
      </c>
      <c r="N42" s="48">
        <v>7112</v>
      </c>
      <c r="O42" s="48">
        <v>2395</v>
      </c>
      <c r="P42" s="48">
        <v>2299</v>
      </c>
      <c r="Q42" s="11" t="s">
        <v>257</v>
      </c>
    </row>
    <row r="43" spans="2:17" ht="15.75" customHeight="1">
      <c r="B43" s="116" t="s">
        <v>329</v>
      </c>
      <c r="C43" s="85"/>
      <c r="D43" s="84">
        <v>20010</v>
      </c>
      <c r="E43" s="48">
        <v>124572</v>
      </c>
      <c r="F43" s="48">
        <v>3548663</v>
      </c>
      <c r="G43" s="48">
        <v>430200</v>
      </c>
      <c r="H43" s="114">
        <v>100.7</v>
      </c>
      <c r="I43" s="48">
        <v>342524</v>
      </c>
      <c r="J43" s="48">
        <v>2708</v>
      </c>
      <c r="K43" s="48">
        <v>16851</v>
      </c>
      <c r="L43" s="48">
        <v>147</v>
      </c>
      <c r="M43" s="48">
        <v>1282</v>
      </c>
      <c r="N43" s="48">
        <v>3586</v>
      </c>
      <c r="O43" s="48">
        <v>954</v>
      </c>
      <c r="P43" s="48">
        <v>914</v>
      </c>
      <c r="Q43" s="11" t="s">
        <v>258</v>
      </c>
    </row>
    <row r="44" spans="2:17" ht="31.5" customHeight="1">
      <c r="B44" s="116" t="s">
        <v>330</v>
      </c>
      <c r="C44" s="85"/>
      <c r="D44" s="84">
        <v>10982</v>
      </c>
      <c r="E44" s="48">
        <v>62825</v>
      </c>
      <c r="F44" s="48">
        <v>1661534</v>
      </c>
      <c r="G44" s="48">
        <v>395956</v>
      </c>
      <c r="H44" s="114">
        <v>101.4</v>
      </c>
      <c r="I44" s="48">
        <v>323505</v>
      </c>
      <c r="J44" s="48">
        <v>2590</v>
      </c>
      <c r="K44" s="48">
        <v>14216</v>
      </c>
      <c r="L44" s="48">
        <v>117</v>
      </c>
      <c r="M44" s="48">
        <v>796</v>
      </c>
      <c r="N44" s="48">
        <v>2388</v>
      </c>
      <c r="O44" s="48">
        <v>813</v>
      </c>
      <c r="P44" s="48">
        <v>779</v>
      </c>
      <c r="Q44" s="11" t="s">
        <v>259</v>
      </c>
    </row>
    <row r="45" spans="2:17" ht="15.75" customHeight="1">
      <c r="B45" s="116" t="s">
        <v>331</v>
      </c>
      <c r="C45" s="85"/>
      <c r="D45" s="84">
        <v>13983</v>
      </c>
      <c r="E45" s="48">
        <v>93172</v>
      </c>
      <c r="F45" s="48">
        <v>3980519</v>
      </c>
      <c r="G45" s="48">
        <v>422526</v>
      </c>
      <c r="H45" s="114">
        <v>99.2</v>
      </c>
      <c r="I45" s="48">
        <v>318500</v>
      </c>
      <c r="J45" s="48">
        <v>2551</v>
      </c>
      <c r="K45" s="48">
        <v>11095</v>
      </c>
      <c r="L45" s="48">
        <v>94</v>
      </c>
      <c r="M45" s="48">
        <v>821</v>
      </c>
      <c r="N45" s="48">
        <v>2658</v>
      </c>
      <c r="O45" s="48">
        <v>688</v>
      </c>
      <c r="P45" s="48">
        <v>614</v>
      </c>
      <c r="Q45" s="11" t="s">
        <v>260</v>
      </c>
    </row>
    <row r="46" spans="2:17" ht="15.75" customHeight="1">
      <c r="B46" s="116" t="s">
        <v>332</v>
      </c>
      <c r="C46" s="85"/>
      <c r="D46" s="84">
        <v>19600</v>
      </c>
      <c r="E46" s="48">
        <v>119974</v>
      </c>
      <c r="F46" s="48">
        <v>3537416</v>
      </c>
      <c r="G46" s="48">
        <v>348271</v>
      </c>
      <c r="H46" s="114">
        <v>98.6</v>
      </c>
      <c r="I46" s="48">
        <v>299151</v>
      </c>
      <c r="J46" s="48">
        <v>2323</v>
      </c>
      <c r="K46" s="48">
        <v>19883</v>
      </c>
      <c r="L46" s="48">
        <v>144</v>
      </c>
      <c r="M46" s="48">
        <v>1244</v>
      </c>
      <c r="N46" s="48">
        <v>3503</v>
      </c>
      <c r="O46" s="48">
        <v>925</v>
      </c>
      <c r="P46" s="48">
        <v>868</v>
      </c>
      <c r="Q46" s="11" t="s">
        <v>261</v>
      </c>
    </row>
    <row r="47" spans="2:17" ht="15.75" customHeight="1">
      <c r="B47" s="116" t="s">
        <v>333</v>
      </c>
      <c r="C47" s="85"/>
      <c r="D47" s="84">
        <v>11702</v>
      </c>
      <c r="E47" s="48">
        <v>66062</v>
      </c>
      <c r="F47" s="48">
        <v>1593153</v>
      </c>
      <c r="G47" s="48">
        <v>442568</v>
      </c>
      <c r="H47" s="114">
        <v>99.3</v>
      </c>
      <c r="I47" s="48">
        <v>308620</v>
      </c>
      <c r="J47" s="48">
        <v>2017</v>
      </c>
      <c r="K47" s="48">
        <v>19943</v>
      </c>
      <c r="L47" s="48">
        <v>137</v>
      </c>
      <c r="M47" s="48">
        <v>576</v>
      </c>
      <c r="N47" s="48">
        <v>2183</v>
      </c>
      <c r="O47" s="48">
        <v>484</v>
      </c>
      <c r="P47" s="48">
        <v>459</v>
      </c>
      <c r="Q47" s="11" t="s">
        <v>262</v>
      </c>
    </row>
    <row r="48" spans="2:17" ht="15.75" customHeight="1">
      <c r="B48" s="116" t="s">
        <v>334</v>
      </c>
      <c r="C48" s="85"/>
      <c r="D48" s="84">
        <v>64043</v>
      </c>
      <c r="E48" s="48">
        <v>479210</v>
      </c>
      <c r="F48" s="48">
        <v>22126399</v>
      </c>
      <c r="G48" s="48">
        <v>403975</v>
      </c>
      <c r="H48" s="114">
        <v>97.4</v>
      </c>
      <c r="I48" s="48">
        <v>345202</v>
      </c>
      <c r="J48" s="48">
        <v>2626</v>
      </c>
      <c r="K48" s="48">
        <v>122124</v>
      </c>
      <c r="L48" s="48">
        <v>466</v>
      </c>
      <c r="M48" s="48">
        <v>4485</v>
      </c>
      <c r="N48" s="48">
        <v>14630</v>
      </c>
      <c r="O48" s="48">
        <v>5235</v>
      </c>
      <c r="P48" s="48">
        <v>4885</v>
      </c>
      <c r="Q48" s="11" t="s">
        <v>263</v>
      </c>
    </row>
    <row r="49" spans="2:17" ht="15.75" customHeight="1">
      <c r="B49" s="116" t="s">
        <v>335</v>
      </c>
      <c r="C49" s="85"/>
      <c r="D49" s="84">
        <v>11969</v>
      </c>
      <c r="E49" s="48">
        <v>71221</v>
      </c>
      <c r="F49" s="48">
        <v>1835911</v>
      </c>
      <c r="G49" s="48">
        <v>401764</v>
      </c>
      <c r="H49" s="114">
        <v>98</v>
      </c>
      <c r="I49" s="48">
        <v>281097</v>
      </c>
      <c r="J49" s="48">
        <v>2272</v>
      </c>
      <c r="K49" s="48">
        <v>7426</v>
      </c>
      <c r="L49" s="48">
        <v>110</v>
      </c>
      <c r="M49" s="48">
        <v>699</v>
      </c>
      <c r="N49" s="48">
        <v>2180</v>
      </c>
      <c r="O49" s="48">
        <v>616</v>
      </c>
      <c r="P49" s="48">
        <v>548</v>
      </c>
      <c r="Q49" s="11" t="s">
        <v>264</v>
      </c>
    </row>
    <row r="50" spans="2:17" ht="31.5" customHeight="1">
      <c r="B50" s="116" t="s">
        <v>336</v>
      </c>
      <c r="C50" s="85"/>
      <c r="D50" s="84">
        <v>20417</v>
      </c>
      <c r="E50" s="48">
        <v>118888</v>
      </c>
      <c r="F50" s="48">
        <v>3024438</v>
      </c>
      <c r="G50" s="48">
        <v>342749</v>
      </c>
      <c r="H50" s="114">
        <v>103.3</v>
      </c>
      <c r="I50" s="48">
        <v>310025</v>
      </c>
      <c r="J50" s="48">
        <v>2155</v>
      </c>
      <c r="K50" s="48">
        <v>28513</v>
      </c>
      <c r="L50" s="48">
        <v>162</v>
      </c>
      <c r="M50" s="48">
        <v>1419</v>
      </c>
      <c r="N50" s="48">
        <v>4062</v>
      </c>
      <c r="O50" s="48">
        <v>1215</v>
      </c>
      <c r="P50" s="48">
        <v>1189</v>
      </c>
      <c r="Q50" s="11" t="s">
        <v>265</v>
      </c>
    </row>
    <row r="51" spans="2:17" ht="31.5" customHeight="1">
      <c r="B51" s="116" t="s">
        <v>337</v>
      </c>
      <c r="C51" s="85"/>
      <c r="D51" s="84">
        <v>22976</v>
      </c>
      <c r="E51" s="48">
        <v>150135</v>
      </c>
      <c r="F51" s="48">
        <v>3950340</v>
      </c>
      <c r="G51" s="48">
        <v>343414</v>
      </c>
      <c r="H51" s="114">
        <v>100.1</v>
      </c>
      <c r="I51" s="48">
        <v>304601</v>
      </c>
      <c r="J51" s="48">
        <v>2183</v>
      </c>
      <c r="K51" s="48">
        <v>21893</v>
      </c>
      <c r="L51" s="48">
        <v>218</v>
      </c>
      <c r="M51" s="48">
        <v>1453</v>
      </c>
      <c r="N51" s="48">
        <v>4925</v>
      </c>
      <c r="O51" s="48">
        <v>1268</v>
      </c>
      <c r="P51" s="48">
        <v>1202</v>
      </c>
      <c r="Q51" s="11" t="s">
        <v>266</v>
      </c>
    </row>
    <row r="52" spans="2:17" ht="15.75" customHeight="1">
      <c r="B52" s="116" t="s">
        <v>338</v>
      </c>
      <c r="C52" s="85"/>
      <c r="D52" s="84">
        <v>16218</v>
      </c>
      <c r="E52" s="48">
        <v>100651</v>
      </c>
      <c r="F52" s="48">
        <v>2557027</v>
      </c>
      <c r="G52" s="48">
        <v>431933</v>
      </c>
      <c r="H52" s="114">
        <v>98.9</v>
      </c>
      <c r="I52" s="48">
        <v>305313</v>
      </c>
      <c r="J52" s="48">
        <v>2290</v>
      </c>
      <c r="K52" s="48">
        <v>19381</v>
      </c>
      <c r="L52" s="48">
        <v>159</v>
      </c>
      <c r="M52" s="48">
        <v>971</v>
      </c>
      <c r="N52" s="48">
        <v>3064</v>
      </c>
      <c r="O52" s="48">
        <v>756</v>
      </c>
      <c r="P52" s="48">
        <v>731</v>
      </c>
      <c r="Q52" s="11" t="s">
        <v>267</v>
      </c>
    </row>
    <row r="53" spans="2:17" ht="15.75" customHeight="1">
      <c r="B53" s="116" t="s">
        <v>339</v>
      </c>
      <c r="C53" s="85"/>
      <c r="D53" s="84">
        <v>15674</v>
      </c>
      <c r="E53" s="48">
        <v>95939</v>
      </c>
      <c r="F53" s="48">
        <v>2586434</v>
      </c>
      <c r="G53" s="48">
        <v>369790</v>
      </c>
      <c r="H53" s="114">
        <v>96.9</v>
      </c>
      <c r="I53" s="48">
        <v>276930</v>
      </c>
      <c r="J53" s="48">
        <v>2068</v>
      </c>
      <c r="K53" s="48">
        <v>16054</v>
      </c>
      <c r="L53" s="48">
        <v>143</v>
      </c>
      <c r="M53" s="48">
        <v>897</v>
      </c>
      <c r="N53" s="48">
        <v>2653</v>
      </c>
      <c r="O53" s="48">
        <v>715</v>
      </c>
      <c r="P53" s="48">
        <v>679</v>
      </c>
      <c r="Q53" s="11" t="s">
        <v>268</v>
      </c>
    </row>
    <row r="54" spans="2:24" ht="15.75" customHeight="1">
      <c r="B54" s="116" t="s">
        <v>340</v>
      </c>
      <c r="C54" s="85"/>
      <c r="D54" s="84">
        <v>23858</v>
      </c>
      <c r="E54" s="48">
        <v>140281</v>
      </c>
      <c r="F54" s="48">
        <v>4026665</v>
      </c>
      <c r="G54" s="48">
        <v>416104</v>
      </c>
      <c r="H54" s="114">
        <v>100.7</v>
      </c>
      <c r="I54" s="48">
        <v>288853</v>
      </c>
      <c r="J54" s="48">
        <v>2207</v>
      </c>
      <c r="K54" s="48">
        <v>30677</v>
      </c>
      <c r="L54" s="48">
        <v>266</v>
      </c>
      <c r="M54" s="48">
        <v>1426</v>
      </c>
      <c r="N54" s="48">
        <v>4135</v>
      </c>
      <c r="O54" s="48">
        <v>1267</v>
      </c>
      <c r="P54" s="48">
        <v>1210</v>
      </c>
      <c r="Q54" s="11" t="s">
        <v>269</v>
      </c>
      <c r="R54" s="84"/>
      <c r="S54" s="84"/>
      <c r="T54" s="84"/>
      <c r="U54" s="84"/>
      <c r="V54" s="84"/>
      <c r="W54" s="84"/>
      <c r="X54" s="84"/>
    </row>
    <row r="55" spans="1:22" ht="15.75" customHeight="1">
      <c r="A55" s="70"/>
      <c r="B55" s="118" t="s">
        <v>341</v>
      </c>
      <c r="C55" s="100"/>
      <c r="D55" s="70">
        <v>17926</v>
      </c>
      <c r="E55" s="70">
        <v>107623</v>
      </c>
      <c r="F55" s="70">
        <v>2605252</v>
      </c>
      <c r="G55" s="70">
        <v>289687</v>
      </c>
      <c r="H55" s="119">
        <v>99.5</v>
      </c>
      <c r="I55" s="70">
        <v>272493</v>
      </c>
      <c r="J55" s="70">
        <v>2045</v>
      </c>
      <c r="K55" s="70">
        <v>29028</v>
      </c>
      <c r="L55" s="70">
        <v>94</v>
      </c>
      <c r="M55" s="70">
        <v>821</v>
      </c>
      <c r="N55" s="70">
        <v>3276</v>
      </c>
      <c r="O55" s="70">
        <v>864</v>
      </c>
      <c r="P55" s="70">
        <v>771</v>
      </c>
      <c r="Q55" s="36" t="s">
        <v>270</v>
      </c>
      <c r="R55" s="194"/>
      <c r="S55" s="194"/>
      <c r="T55" s="194"/>
      <c r="U55" s="194"/>
      <c r="V55" s="194"/>
    </row>
    <row r="56" spans="1:23" ht="48" customHeight="1" thickBot="1">
      <c r="A56" s="120"/>
      <c r="B56" s="121" t="s">
        <v>553</v>
      </c>
      <c r="C56" s="122"/>
      <c r="D56" s="349" t="s">
        <v>524</v>
      </c>
      <c r="E56" s="296"/>
      <c r="F56" s="350"/>
      <c r="G56" s="195" t="s">
        <v>525</v>
      </c>
      <c r="H56" s="202" t="s">
        <v>526</v>
      </c>
      <c r="I56" s="124" t="s">
        <v>527</v>
      </c>
      <c r="J56" s="203" t="s">
        <v>528</v>
      </c>
      <c r="K56" s="204" t="s">
        <v>529</v>
      </c>
      <c r="L56" s="349" t="s">
        <v>530</v>
      </c>
      <c r="M56" s="350"/>
      <c r="N56" s="349" t="s">
        <v>531</v>
      </c>
      <c r="O56" s="296"/>
      <c r="P56" s="350"/>
      <c r="Q56" s="92" t="s">
        <v>65</v>
      </c>
      <c r="R56" s="194"/>
      <c r="S56" s="194"/>
      <c r="T56" s="194"/>
      <c r="U56" s="194"/>
      <c r="V56" s="194"/>
      <c r="W56" s="84"/>
    </row>
    <row r="57" spans="2:22" ht="15" customHeight="1">
      <c r="B57" s="48" t="s">
        <v>532</v>
      </c>
      <c r="C57" s="205"/>
      <c r="D57" s="205"/>
      <c r="E57" s="205"/>
      <c r="F57" s="205"/>
      <c r="J57" s="206" t="s">
        <v>533</v>
      </c>
      <c r="K57" s="206"/>
      <c r="L57" s="206" t="s">
        <v>534</v>
      </c>
      <c r="R57" s="194"/>
      <c r="S57" s="194"/>
      <c r="T57" s="194"/>
      <c r="U57" s="194"/>
      <c r="V57" s="194"/>
    </row>
    <row r="58" spans="2:22" ht="14.25">
      <c r="B58" s="355" t="s">
        <v>535</v>
      </c>
      <c r="C58" s="356"/>
      <c r="D58" s="356"/>
      <c r="E58" s="356"/>
      <c r="F58" s="356"/>
      <c r="G58" s="356"/>
      <c r="H58" s="356"/>
      <c r="I58" s="356"/>
      <c r="L58" s="206" t="s">
        <v>536</v>
      </c>
      <c r="R58" s="194"/>
      <c r="S58" s="194"/>
      <c r="T58" s="194"/>
      <c r="U58" s="194"/>
      <c r="V58" s="194"/>
    </row>
    <row r="59" ht="14.25">
      <c r="B59" s="48" t="s">
        <v>537</v>
      </c>
    </row>
    <row r="60" spans="4:15" ht="14.25">
      <c r="D60" s="48">
        <f>SUM(D9:D55)</f>
        <v>1472662</v>
      </c>
      <c r="E60" s="48">
        <f>SUM(E9:E55)</f>
        <v>11105685</v>
      </c>
      <c r="F60" s="48">
        <f>SUM(F9:F55)</f>
        <v>548237236</v>
      </c>
      <c r="L60" s="48">
        <f>SUM(L9:L55)</f>
        <v>8670</v>
      </c>
      <c r="M60" s="48">
        <f>SUM(M9:M55)</f>
        <v>99824</v>
      </c>
      <c r="N60" s="48">
        <f>SUM(N9:N55)</f>
        <v>295049</v>
      </c>
      <c r="O60" s="48">
        <f>SUM(O9:O55)</f>
        <v>101576</v>
      </c>
    </row>
    <row r="68" ht="14.25">
      <c r="E68" s="207"/>
    </row>
  </sheetData>
  <mergeCells count="21">
    <mergeCell ref="B58:I58"/>
    <mergeCell ref="B3:B4"/>
    <mergeCell ref="D56:F56"/>
    <mergeCell ref="M3:M4"/>
    <mergeCell ref="L56:M56"/>
    <mergeCell ref="L5:M5"/>
    <mergeCell ref="D3:F3"/>
    <mergeCell ref="H3:H4"/>
    <mergeCell ref="D5:E5"/>
    <mergeCell ref="G3:G4"/>
    <mergeCell ref="L6:M6"/>
    <mergeCell ref="N56:P56"/>
    <mergeCell ref="O3:P4"/>
    <mergeCell ref="N6:O6"/>
    <mergeCell ref="N5:O5"/>
    <mergeCell ref="Q3:Q4"/>
    <mergeCell ref="L3:L4"/>
    <mergeCell ref="N3:N4"/>
    <mergeCell ref="I3:I4"/>
    <mergeCell ref="J3:J4"/>
    <mergeCell ref="K3:K4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9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8.625" defaultRowHeight="12.75"/>
  <cols>
    <col min="1" max="1" width="0.875" style="1" customWidth="1"/>
    <col min="2" max="2" width="15.25390625" style="1" customWidth="1"/>
    <col min="3" max="3" width="0.875" style="1" customWidth="1"/>
    <col min="4" max="5" width="14.75390625" style="1" customWidth="1"/>
    <col min="6" max="7" width="15.00390625" style="1" customWidth="1"/>
    <col min="8" max="9" width="14.75390625" style="1" customWidth="1"/>
    <col min="10" max="11" width="17.00390625" style="4" customWidth="1"/>
    <col min="12" max="12" width="15.125" style="1" customWidth="1"/>
    <col min="13" max="20" width="13.75390625" style="1" customWidth="1"/>
    <col min="21" max="21" width="0.875" style="1" customWidth="1"/>
    <col min="22" max="22" width="13.75390625" style="1" customWidth="1"/>
    <col min="23" max="27" width="8.625" style="57" customWidth="1"/>
    <col min="28" max="28" width="4.00390625" style="1" customWidth="1"/>
    <col min="29" max="16384" width="8.625" style="1" customWidth="1"/>
  </cols>
  <sheetData>
    <row r="1" spans="5:17" ht="24">
      <c r="E1" s="54" t="s">
        <v>578</v>
      </c>
      <c r="I1" s="48"/>
      <c r="K1" s="54"/>
      <c r="L1" s="54" t="s">
        <v>579</v>
      </c>
      <c r="Q1" s="154"/>
    </row>
    <row r="2" spans="1:29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C2" s="4"/>
    </row>
    <row r="3" spans="1:29" ht="15.75" customHeight="1">
      <c r="A3" s="4"/>
      <c r="B3" s="198" t="s">
        <v>0</v>
      </c>
      <c r="C3" s="10"/>
      <c r="D3" s="186" t="s">
        <v>580</v>
      </c>
      <c r="E3" s="366"/>
      <c r="F3" s="366"/>
      <c r="G3" s="366"/>
      <c r="H3" s="366"/>
      <c r="I3" s="366"/>
      <c r="J3" s="335" t="s">
        <v>581</v>
      </c>
      <c r="K3" s="145" t="s">
        <v>582</v>
      </c>
      <c r="L3" s="376" t="s">
        <v>583</v>
      </c>
      <c r="M3" s="387" t="s">
        <v>554</v>
      </c>
      <c r="N3" s="388"/>
      <c r="O3" s="389"/>
      <c r="P3" s="387" t="s">
        <v>555</v>
      </c>
      <c r="Q3" s="388"/>
      <c r="R3" s="389"/>
      <c r="S3" s="336" t="s">
        <v>584</v>
      </c>
      <c r="T3" s="145" t="s">
        <v>585</v>
      </c>
      <c r="U3" s="372"/>
      <c r="V3" s="146" t="s">
        <v>586</v>
      </c>
      <c r="AC3" s="4"/>
    </row>
    <row r="4" spans="1:29" ht="19.5" customHeight="1">
      <c r="A4" s="4"/>
      <c r="B4" s="365"/>
      <c r="C4" s="10"/>
      <c r="D4" s="367" t="s">
        <v>587</v>
      </c>
      <c r="E4" s="368"/>
      <c r="F4" s="368"/>
      <c r="G4" s="368"/>
      <c r="H4" s="369"/>
      <c r="I4" s="370" t="s">
        <v>588</v>
      </c>
      <c r="J4" s="379"/>
      <c r="K4" s="373"/>
      <c r="L4" s="377"/>
      <c r="M4" s="384" t="s">
        <v>556</v>
      </c>
      <c r="N4" s="370" t="s">
        <v>589</v>
      </c>
      <c r="O4" s="385" t="s">
        <v>557</v>
      </c>
      <c r="P4" s="386" t="s">
        <v>556</v>
      </c>
      <c r="Q4" s="370" t="s">
        <v>589</v>
      </c>
      <c r="R4" s="303" t="s">
        <v>558</v>
      </c>
      <c r="S4" s="385"/>
      <c r="T4" s="373"/>
      <c r="U4" s="374"/>
      <c r="V4" s="384"/>
      <c r="AC4" s="4"/>
    </row>
    <row r="5" spans="1:29" ht="19.5" customHeight="1" thickBot="1">
      <c r="A5" s="2"/>
      <c r="B5" s="200"/>
      <c r="C5" s="155"/>
      <c r="D5" s="39" t="s">
        <v>590</v>
      </c>
      <c r="E5" s="156" t="s">
        <v>559</v>
      </c>
      <c r="F5" s="156" t="s">
        <v>560</v>
      </c>
      <c r="G5" s="156" t="s">
        <v>561</v>
      </c>
      <c r="H5" s="156" t="s">
        <v>562</v>
      </c>
      <c r="I5" s="371"/>
      <c r="J5" s="380"/>
      <c r="K5" s="330"/>
      <c r="L5" s="378"/>
      <c r="M5" s="236"/>
      <c r="N5" s="304"/>
      <c r="O5" s="304"/>
      <c r="P5" s="201"/>
      <c r="Q5" s="304"/>
      <c r="R5" s="304"/>
      <c r="S5" s="304"/>
      <c r="T5" s="330"/>
      <c r="U5" s="375"/>
      <c r="V5" s="236"/>
      <c r="AC5" s="4"/>
    </row>
    <row r="6" spans="1:29" ht="17.25" customHeight="1" thickBot="1">
      <c r="A6" s="2"/>
      <c r="B6" s="210" t="s">
        <v>11</v>
      </c>
      <c r="C6" s="155"/>
      <c r="D6" s="326" t="s">
        <v>563</v>
      </c>
      <c r="E6" s="390"/>
      <c r="F6" s="390"/>
      <c r="G6" s="390"/>
      <c r="H6" s="390"/>
      <c r="I6" s="390"/>
      <c r="J6" s="326" t="s">
        <v>564</v>
      </c>
      <c r="K6" s="327"/>
      <c r="L6" s="214" t="s">
        <v>565</v>
      </c>
      <c r="M6" s="326" t="s">
        <v>566</v>
      </c>
      <c r="N6" s="327"/>
      <c r="O6" s="327"/>
      <c r="P6" s="390"/>
      <c r="Q6" s="390"/>
      <c r="R6" s="391"/>
      <c r="S6" s="326" t="s">
        <v>567</v>
      </c>
      <c r="T6" s="327"/>
      <c r="U6" s="215"/>
      <c r="V6" s="164" t="s">
        <v>12</v>
      </c>
      <c r="AC6" s="4"/>
    </row>
    <row r="7" spans="1:29" ht="17.25" customHeight="1">
      <c r="A7" s="5"/>
      <c r="B7" s="216" t="s">
        <v>290</v>
      </c>
      <c r="C7" s="7"/>
      <c r="D7" s="328" t="s">
        <v>568</v>
      </c>
      <c r="E7" s="381"/>
      <c r="F7" s="381"/>
      <c r="G7" s="381"/>
      <c r="H7" s="381"/>
      <c r="I7" s="381"/>
      <c r="J7" s="381"/>
      <c r="K7" s="381"/>
      <c r="L7" s="170" t="s">
        <v>14</v>
      </c>
      <c r="M7" s="169" t="s">
        <v>569</v>
      </c>
      <c r="N7" s="328" t="s">
        <v>14</v>
      </c>
      <c r="O7" s="329"/>
      <c r="P7" s="45" t="s">
        <v>569</v>
      </c>
      <c r="Q7" s="328" t="s">
        <v>14</v>
      </c>
      <c r="R7" s="329"/>
      <c r="S7" s="381" t="s">
        <v>570</v>
      </c>
      <c r="T7" s="381"/>
      <c r="U7" s="217"/>
      <c r="V7" s="36" t="s">
        <v>13</v>
      </c>
      <c r="AC7" s="4"/>
    </row>
    <row r="8" spans="1:29" ht="17.25" customHeight="1">
      <c r="A8" s="5"/>
      <c r="B8" s="216" t="s">
        <v>16</v>
      </c>
      <c r="C8" s="7"/>
      <c r="D8" s="29">
        <f aca="true" t="shared" si="0" ref="D8:T8">RANK(D51,D10:D56,0)</f>
        <v>27</v>
      </c>
      <c r="E8" s="29">
        <f t="shared" si="0"/>
        <v>33</v>
      </c>
      <c r="F8" s="29">
        <f t="shared" si="0"/>
        <v>12</v>
      </c>
      <c r="G8" s="29">
        <f t="shared" si="0"/>
        <v>17</v>
      </c>
      <c r="H8" s="29">
        <f t="shared" si="0"/>
        <v>30</v>
      </c>
      <c r="I8" s="29">
        <f t="shared" si="0"/>
        <v>27</v>
      </c>
      <c r="J8" s="29">
        <f t="shared" si="0"/>
        <v>24</v>
      </c>
      <c r="K8" s="56">
        <f t="shared" si="0"/>
        <v>11</v>
      </c>
      <c r="L8" s="63">
        <f t="shared" si="0"/>
        <v>27</v>
      </c>
      <c r="M8" s="29">
        <f t="shared" si="0"/>
        <v>23</v>
      </c>
      <c r="N8" s="29">
        <f t="shared" si="0"/>
        <v>26</v>
      </c>
      <c r="O8" s="29">
        <f t="shared" si="0"/>
        <v>27</v>
      </c>
      <c r="P8" s="29">
        <f t="shared" si="0"/>
        <v>18</v>
      </c>
      <c r="Q8" s="29">
        <f t="shared" si="0"/>
        <v>26</v>
      </c>
      <c r="R8" s="29">
        <f t="shared" si="0"/>
        <v>26</v>
      </c>
      <c r="S8" s="29">
        <f t="shared" si="0"/>
        <v>33</v>
      </c>
      <c r="T8" s="56">
        <f t="shared" si="0"/>
        <v>32</v>
      </c>
      <c r="U8" s="218"/>
      <c r="V8" s="21" t="s">
        <v>157</v>
      </c>
      <c r="AC8" s="4"/>
    </row>
    <row r="9" spans="2:22" ht="15.75" customHeight="1">
      <c r="B9" s="9" t="s">
        <v>454</v>
      </c>
      <c r="C9" s="10" t="s">
        <v>591</v>
      </c>
      <c r="D9" s="46">
        <f aca="true" t="shared" si="1" ref="D9:I9">SUM(D10:D56)</f>
        <v>50066111.592</v>
      </c>
      <c r="E9" s="46">
        <f t="shared" si="1"/>
        <v>15932317.566000002</v>
      </c>
      <c r="F9" s="46">
        <f t="shared" si="1"/>
        <v>8766464.236</v>
      </c>
      <c r="G9" s="46">
        <f t="shared" si="1"/>
        <v>6253206.822999999</v>
      </c>
      <c r="H9" s="46">
        <f t="shared" si="1"/>
        <v>7809867.073000001</v>
      </c>
      <c r="I9" s="46">
        <f t="shared" si="1"/>
        <v>49059536.09999998</v>
      </c>
      <c r="J9" s="46">
        <v>18915083</v>
      </c>
      <c r="K9" s="46">
        <v>8482239</v>
      </c>
      <c r="L9" s="46">
        <f aca="true" t="shared" si="2" ref="L9:T9">SUM(L10:L56)</f>
        <v>104363405</v>
      </c>
      <c r="M9" s="46">
        <f t="shared" si="2"/>
        <v>21721</v>
      </c>
      <c r="N9" s="46">
        <f t="shared" si="2"/>
        <v>419467</v>
      </c>
      <c r="O9" s="46">
        <f t="shared" si="2"/>
        <v>6887292</v>
      </c>
      <c r="P9" s="46">
        <f t="shared" si="2"/>
        <v>10751</v>
      </c>
      <c r="Q9" s="46">
        <f t="shared" si="2"/>
        <v>253104</v>
      </c>
      <c r="R9" s="46">
        <f t="shared" si="2"/>
        <v>3573821</v>
      </c>
      <c r="S9" s="46">
        <f t="shared" si="2"/>
        <v>1480765</v>
      </c>
      <c r="T9" s="46">
        <f t="shared" si="2"/>
        <v>691936</v>
      </c>
      <c r="U9" s="13"/>
      <c r="V9" s="11" t="s">
        <v>17</v>
      </c>
    </row>
    <row r="10" spans="2:22" ht="31.5" customHeight="1">
      <c r="B10" s="12" t="s">
        <v>294</v>
      </c>
      <c r="C10" s="10"/>
      <c r="D10" s="46">
        <v>2570658.717</v>
      </c>
      <c r="E10" s="13">
        <v>544484.956</v>
      </c>
      <c r="F10" s="13">
        <v>698614.274</v>
      </c>
      <c r="G10" s="13">
        <v>366879.73</v>
      </c>
      <c r="H10" s="46">
        <v>437347.508</v>
      </c>
      <c r="I10" s="13">
        <v>2564327.973</v>
      </c>
      <c r="J10" s="46">
        <v>1099113</v>
      </c>
      <c r="K10" s="46">
        <v>685871</v>
      </c>
      <c r="L10" s="13">
        <v>4598657</v>
      </c>
      <c r="M10" s="13">
        <v>1206</v>
      </c>
      <c r="N10" s="13">
        <v>19731</v>
      </c>
      <c r="O10" s="13">
        <v>269865</v>
      </c>
      <c r="P10" s="1">
        <v>671</v>
      </c>
      <c r="Q10" s="13">
        <v>12534</v>
      </c>
      <c r="R10" s="13">
        <v>144409</v>
      </c>
      <c r="S10" s="13">
        <v>49263</v>
      </c>
      <c r="T10" s="13">
        <v>16395</v>
      </c>
      <c r="U10" s="13"/>
      <c r="V10" s="11" t="s">
        <v>571</v>
      </c>
    </row>
    <row r="11" spans="2:22" ht="15.75" customHeight="1">
      <c r="B11" s="12" t="s">
        <v>295</v>
      </c>
      <c r="C11" s="10"/>
      <c r="D11" s="46">
        <v>743009.601</v>
      </c>
      <c r="E11" s="13">
        <v>137474.433</v>
      </c>
      <c r="F11" s="13">
        <v>220266.564</v>
      </c>
      <c r="G11" s="13">
        <v>122436.711</v>
      </c>
      <c r="H11" s="13">
        <v>116830.41</v>
      </c>
      <c r="I11" s="13">
        <v>727316.129</v>
      </c>
      <c r="J11" s="46">
        <v>304117</v>
      </c>
      <c r="K11" s="46">
        <v>213012</v>
      </c>
      <c r="L11" s="13">
        <v>1154928</v>
      </c>
      <c r="M11" s="1">
        <v>333</v>
      </c>
      <c r="N11" s="13">
        <v>5286</v>
      </c>
      <c r="O11" s="13">
        <v>72426</v>
      </c>
      <c r="P11" s="1">
        <v>171</v>
      </c>
      <c r="Q11" s="13">
        <v>3362</v>
      </c>
      <c r="R11" s="13">
        <v>40509</v>
      </c>
      <c r="S11" s="13">
        <v>8343</v>
      </c>
      <c r="T11" s="13">
        <v>5467</v>
      </c>
      <c r="U11" s="13"/>
      <c r="V11" s="11" t="s">
        <v>572</v>
      </c>
    </row>
    <row r="12" spans="2:22" ht="15.75" customHeight="1">
      <c r="B12" s="12" t="s">
        <v>296</v>
      </c>
      <c r="C12" s="10"/>
      <c r="D12" s="46">
        <v>731181.037</v>
      </c>
      <c r="E12" s="13">
        <v>114787.545</v>
      </c>
      <c r="F12" s="13">
        <v>227554.078</v>
      </c>
      <c r="G12" s="13">
        <v>106094.997</v>
      </c>
      <c r="H12" s="13">
        <v>118310.06</v>
      </c>
      <c r="I12" s="13">
        <v>688284.919</v>
      </c>
      <c r="J12" s="46">
        <v>309232</v>
      </c>
      <c r="K12" s="46">
        <v>220082</v>
      </c>
      <c r="L12" s="13">
        <v>1097053</v>
      </c>
      <c r="M12" s="1">
        <v>378</v>
      </c>
      <c r="N12" s="13">
        <v>5358</v>
      </c>
      <c r="O12" s="13">
        <v>70055</v>
      </c>
      <c r="P12" s="1">
        <v>189</v>
      </c>
      <c r="Q12" s="13">
        <v>3326</v>
      </c>
      <c r="R12" s="13">
        <v>37709</v>
      </c>
      <c r="S12" s="13">
        <v>6353</v>
      </c>
      <c r="T12" s="13">
        <v>3746</v>
      </c>
      <c r="U12" s="13"/>
      <c r="V12" s="11" t="s">
        <v>226</v>
      </c>
    </row>
    <row r="13" spans="2:22" ht="15.75" customHeight="1">
      <c r="B13" s="12" t="s">
        <v>297</v>
      </c>
      <c r="C13" s="10"/>
      <c r="D13" s="46">
        <v>856381.019</v>
      </c>
      <c r="E13" s="13">
        <v>237822.266</v>
      </c>
      <c r="F13" s="13">
        <v>180054.62</v>
      </c>
      <c r="G13" s="13">
        <v>103971.262</v>
      </c>
      <c r="H13" s="13">
        <v>128048.146</v>
      </c>
      <c r="I13" s="13">
        <v>817485.94</v>
      </c>
      <c r="J13" s="46">
        <v>350541</v>
      </c>
      <c r="K13" s="46">
        <v>174101</v>
      </c>
      <c r="L13" s="13">
        <v>1898317</v>
      </c>
      <c r="M13" s="1">
        <v>449</v>
      </c>
      <c r="N13" s="13">
        <v>8179</v>
      </c>
      <c r="O13" s="13">
        <v>125638</v>
      </c>
      <c r="P13" s="1">
        <v>224</v>
      </c>
      <c r="Q13" s="13">
        <v>4918</v>
      </c>
      <c r="R13" s="13">
        <v>65063</v>
      </c>
      <c r="S13" s="13">
        <v>20605</v>
      </c>
      <c r="T13" s="13">
        <v>9899</v>
      </c>
      <c r="U13" s="13"/>
      <c r="V13" s="11" t="s">
        <v>227</v>
      </c>
    </row>
    <row r="14" spans="2:22" ht="15.75" customHeight="1">
      <c r="B14" s="12" t="s">
        <v>298</v>
      </c>
      <c r="C14" s="10"/>
      <c r="D14" s="46">
        <v>659031.159</v>
      </c>
      <c r="E14" s="13">
        <v>90996.282</v>
      </c>
      <c r="F14" s="13">
        <v>195814.264</v>
      </c>
      <c r="G14" s="13">
        <v>81518.181</v>
      </c>
      <c r="H14" s="13">
        <v>103436.9</v>
      </c>
      <c r="I14" s="13">
        <v>648925.319</v>
      </c>
      <c r="J14" s="46">
        <v>258370</v>
      </c>
      <c r="K14" s="46">
        <v>189594</v>
      </c>
      <c r="L14" s="13">
        <v>921466</v>
      </c>
      <c r="M14" s="1">
        <v>246</v>
      </c>
      <c r="N14" s="13">
        <v>3829</v>
      </c>
      <c r="O14" s="13">
        <v>51129</v>
      </c>
      <c r="P14" s="1">
        <v>130</v>
      </c>
      <c r="Q14" s="13">
        <v>2408</v>
      </c>
      <c r="R14" s="13">
        <v>28739</v>
      </c>
      <c r="S14" s="13">
        <v>4429</v>
      </c>
      <c r="T14" s="13">
        <v>2996</v>
      </c>
      <c r="U14" s="13"/>
      <c r="V14" s="11" t="s">
        <v>228</v>
      </c>
    </row>
    <row r="15" spans="2:22" ht="31.5" customHeight="1">
      <c r="B15" s="12" t="s">
        <v>299</v>
      </c>
      <c r="C15" s="10"/>
      <c r="D15" s="46">
        <v>591484.119</v>
      </c>
      <c r="E15" s="13">
        <v>100503.027</v>
      </c>
      <c r="F15" s="13">
        <v>183407.441</v>
      </c>
      <c r="G15" s="13">
        <v>72706.982</v>
      </c>
      <c r="H15" s="13">
        <v>94769.835</v>
      </c>
      <c r="I15" s="13">
        <v>580463.965</v>
      </c>
      <c r="J15" s="46">
        <v>255929</v>
      </c>
      <c r="K15" s="46">
        <v>178281</v>
      </c>
      <c r="L15" s="13">
        <v>963344</v>
      </c>
      <c r="M15" s="1">
        <v>323</v>
      </c>
      <c r="N15" s="13">
        <v>4474</v>
      </c>
      <c r="O15" s="13">
        <v>62119</v>
      </c>
      <c r="P15" s="1">
        <v>117</v>
      </c>
      <c r="Q15" s="13">
        <v>2593</v>
      </c>
      <c r="R15" s="13">
        <v>33250</v>
      </c>
      <c r="S15" s="13">
        <v>6436</v>
      </c>
      <c r="T15" s="48">
        <v>7308</v>
      </c>
      <c r="U15" s="13"/>
      <c r="V15" s="11" t="s">
        <v>229</v>
      </c>
    </row>
    <row r="16" spans="2:22" ht="15.75" customHeight="1">
      <c r="B16" s="12" t="s">
        <v>300</v>
      </c>
      <c r="C16" s="10"/>
      <c r="D16" s="46">
        <v>858467.723</v>
      </c>
      <c r="E16" s="13">
        <v>195867.347</v>
      </c>
      <c r="F16" s="13">
        <v>220292.357</v>
      </c>
      <c r="G16" s="13">
        <v>124091.679</v>
      </c>
      <c r="H16" s="13">
        <v>131132.2</v>
      </c>
      <c r="I16" s="13">
        <v>826405.687</v>
      </c>
      <c r="J16" s="46">
        <v>366819</v>
      </c>
      <c r="K16" s="46">
        <v>214031</v>
      </c>
      <c r="L16" s="13">
        <v>1648187</v>
      </c>
      <c r="M16" s="1">
        <v>504</v>
      </c>
      <c r="N16" s="13">
        <v>7659</v>
      </c>
      <c r="O16" s="13">
        <v>108428</v>
      </c>
      <c r="P16" s="1">
        <v>246</v>
      </c>
      <c r="Q16" s="13">
        <v>4775</v>
      </c>
      <c r="R16" s="13">
        <v>59377</v>
      </c>
      <c r="S16" s="13">
        <v>16179</v>
      </c>
      <c r="T16" s="13">
        <v>9618</v>
      </c>
      <c r="U16" s="13"/>
      <c r="V16" s="11" t="s">
        <v>230</v>
      </c>
    </row>
    <row r="17" spans="2:22" ht="15.75" customHeight="1">
      <c r="B17" s="12" t="s">
        <v>301</v>
      </c>
      <c r="C17" s="10"/>
      <c r="D17" s="46">
        <v>1067309.635</v>
      </c>
      <c r="E17" s="13">
        <v>324881.172</v>
      </c>
      <c r="F17" s="13">
        <v>179512.598</v>
      </c>
      <c r="G17" s="13">
        <v>133269.123</v>
      </c>
      <c r="H17" s="13">
        <v>204981.472</v>
      </c>
      <c r="I17" s="13">
        <v>1057229.427</v>
      </c>
      <c r="J17" s="46">
        <v>422070</v>
      </c>
      <c r="K17" s="46">
        <v>173103</v>
      </c>
      <c r="L17" s="13">
        <v>2432894</v>
      </c>
      <c r="M17" s="1">
        <v>564</v>
      </c>
      <c r="N17" s="13">
        <v>10338</v>
      </c>
      <c r="O17" s="13">
        <v>165441</v>
      </c>
      <c r="P17" s="1">
        <v>243</v>
      </c>
      <c r="Q17" s="13">
        <v>6277</v>
      </c>
      <c r="R17" s="13">
        <v>86027</v>
      </c>
      <c r="S17" s="13">
        <v>38447</v>
      </c>
      <c r="T17" s="13">
        <v>15010</v>
      </c>
      <c r="U17" s="13"/>
      <c r="V17" s="11" t="s">
        <v>231</v>
      </c>
    </row>
    <row r="18" spans="2:22" ht="15.75" customHeight="1">
      <c r="B18" s="12" t="s">
        <v>302</v>
      </c>
      <c r="C18" s="10"/>
      <c r="D18" s="46">
        <v>797407.582</v>
      </c>
      <c r="E18" s="13">
        <v>224951.161</v>
      </c>
      <c r="F18" s="13">
        <v>140840.964</v>
      </c>
      <c r="G18" s="13">
        <v>99220.971</v>
      </c>
      <c r="H18" s="13">
        <v>124454</v>
      </c>
      <c r="I18" s="13">
        <v>774337.741</v>
      </c>
      <c r="J18" s="46">
        <v>290355</v>
      </c>
      <c r="K18" s="46">
        <v>135698</v>
      </c>
      <c r="L18" s="13">
        <v>1633750</v>
      </c>
      <c r="M18" s="1">
        <v>393</v>
      </c>
      <c r="N18" s="13">
        <v>7010</v>
      </c>
      <c r="O18" s="13">
        <v>111167</v>
      </c>
      <c r="P18" s="1">
        <v>175</v>
      </c>
      <c r="Q18" s="13">
        <v>4261</v>
      </c>
      <c r="R18" s="13">
        <v>56750</v>
      </c>
      <c r="S18" s="13">
        <v>23067</v>
      </c>
      <c r="T18" s="13">
        <v>8413</v>
      </c>
      <c r="U18" s="13"/>
      <c r="V18" s="11" t="s">
        <v>550</v>
      </c>
    </row>
    <row r="19" spans="2:22" ht="15.75" customHeight="1">
      <c r="B19" s="12" t="s">
        <v>303</v>
      </c>
      <c r="C19" s="10"/>
      <c r="D19" s="46">
        <v>814043.274</v>
      </c>
      <c r="E19" s="13">
        <v>211582.978</v>
      </c>
      <c r="F19" s="13">
        <v>141058.766</v>
      </c>
      <c r="G19" s="13">
        <v>99880.369</v>
      </c>
      <c r="H19" s="13">
        <v>123738.726</v>
      </c>
      <c r="I19" s="13">
        <v>800397.541</v>
      </c>
      <c r="J19" s="46">
        <v>293643</v>
      </c>
      <c r="K19" s="46">
        <v>136486</v>
      </c>
      <c r="L19" s="13">
        <v>1630378</v>
      </c>
      <c r="M19" s="1">
        <v>337</v>
      </c>
      <c r="N19" s="13">
        <v>7082</v>
      </c>
      <c r="O19" s="13">
        <v>114134</v>
      </c>
      <c r="P19" s="1">
        <v>178</v>
      </c>
      <c r="Q19" s="13">
        <v>4181</v>
      </c>
      <c r="R19" s="13">
        <v>58737</v>
      </c>
      <c r="S19" s="13">
        <v>20981</v>
      </c>
      <c r="T19" s="13">
        <v>18667</v>
      </c>
      <c r="U19" s="13"/>
      <c r="V19" s="11" t="s">
        <v>551</v>
      </c>
    </row>
    <row r="20" spans="2:22" ht="31.5" customHeight="1">
      <c r="B20" s="12" t="s">
        <v>304</v>
      </c>
      <c r="C20" s="10"/>
      <c r="D20" s="46">
        <v>1659516.865</v>
      </c>
      <c r="E20" s="13">
        <v>700316.956</v>
      </c>
      <c r="F20" s="13">
        <v>209273.526</v>
      </c>
      <c r="G20" s="13">
        <v>189237.072</v>
      </c>
      <c r="H20" s="13">
        <v>325716.356</v>
      </c>
      <c r="I20" s="13">
        <v>1647798.678</v>
      </c>
      <c r="J20" s="46">
        <v>736554</v>
      </c>
      <c r="K20" s="46">
        <v>202564</v>
      </c>
      <c r="L20" s="13">
        <v>5864834</v>
      </c>
      <c r="M20" s="1">
        <v>824</v>
      </c>
      <c r="N20" s="13">
        <v>19949</v>
      </c>
      <c r="O20" s="13">
        <v>390680</v>
      </c>
      <c r="P20" s="1">
        <v>448</v>
      </c>
      <c r="Q20" s="13">
        <v>12136</v>
      </c>
      <c r="R20" s="13">
        <v>197970</v>
      </c>
      <c r="S20" s="13">
        <v>100253</v>
      </c>
      <c r="T20" s="13">
        <v>37410</v>
      </c>
      <c r="U20" s="13"/>
      <c r="V20" s="11" t="s">
        <v>552</v>
      </c>
    </row>
    <row r="21" spans="2:22" ht="15.75" customHeight="1">
      <c r="B21" s="12" t="s">
        <v>305</v>
      </c>
      <c r="C21" s="10"/>
      <c r="D21" s="46">
        <v>1611004.497</v>
      </c>
      <c r="E21" s="13">
        <v>637722.815</v>
      </c>
      <c r="F21" s="13">
        <v>170478.54</v>
      </c>
      <c r="G21" s="13">
        <v>188866.957</v>
      </c>
      <c r="H21" s="13">
        <v>258870.812</v>
      </c>
      <c r="I21" s="13">
        <v>1590675.658</v>
      </c>
      <c r="J21" s="46">
        <v>647636</v>
      </c>
      <c r="K21" s="46">
        <v>164415</v>
      </c>
      <c r="L21" s="13">
        <v>5082152</v>
      </c>
      <c r="M21" s="1">
        <v>848</v>
      </c>
      <c r="N21" s="13">
        <v>18343</v>
      </c>
      <c r="O21" s="13">
        <v>335370</v>
      </c>
      <c r="P21" s="1">
        <v>407</v>
      </c>
      <c r="Q21" s="13">
        <v>10697</v>
      </c>
      <c r="R21" s="13">
        <v>165905</v>
      </c>
      <c r="S21" s="13">
        <v>83010</v>
      </c>
      <c r="T21" s="13">
        <v>23378</v>
      </c>
      <c r="U21" s="13"/>
      <c r="V21" s="11" t="s">
        <v>235</v>
      </c>
    </row>
    <row r="22" spans="2:22" ht="15.75" customHeight="1">
      <c r="B22" s="12" t="s">
        <v>306</v>
      </c>
      <c r="C22" s="10"/>
      <c r="D22" s="46">
        <v>6170701.253</v>
      </c>
      <c r="E22" s="13">
        <v>4190131.675</v>
      </c>
      <c r="F22" s="219" t="s">
        <v>592</v>
      </c>
      <c r="G22" s="13">
        <v>452847.467</v>
      </c>
      <c r="H22" s="13">
        <v>352253.678</v>
      </c>
      <c r="I22" s="13">
        <v>6012273.417</v>
      </c>
      <c r="J22" s="173">
        <v>1757025</v>
      </c>
      <c r="K22" s="173" t="s">
        <v>592</v>
      </c>
      <c r="L22" s="13">
        <v>10733941</v>
      </c>
      <c r="M22" s="13">
        <v>1367</v>
      </c>
      <c r="N22" s="13">
        <v>31877</v>
      </c>
      <c r="O22" s="13">
        <v>592192</v>
      </c>
      <c r="P22" s="1">
        <v>819</v>
      </c>
      <c r="Q22" s="13">
        <v>19055</v>
      </c>
      <c r="R22" s="13">
        <v>311982</v>
      </c>
      <c r="S22" s="13">
        <v>186432</v>
      </c>
      <c r="T22" s="13">
        <v>51477</v>
      </c>
      <c r="U22" s="13"/>
      <c r="V22" s="11" t="s">
        <v>236</v>
      </c>
    </row>
    <row r="23" spans="2:22" ht="15.75" customHeight="1">
      <c r="B23" s="12" t="s">
        <v>307</v>
      </c>
      <c r="C23" s="10"/>
      <c r="D23" s="46">
        <v>1879312.289</v>
      </c>
      <c r="E23" s="13">
        <v>999548.117</v>
      </c>
      <c r="F23" s="175">
        <v>92517.479</v>
      </c>
      <c r="G23" s="13">
        <v>204727.076</v>
      </c>
      <c r="H23" s="13">
        <v>327360.6</v>
      </c>
      <c r="I23" s="13">
        <v>1863346.447</v>
      </c>
      <c r="J23" s="46">
        <v>826289</v>
      </c>
      <c r="K23" s="46">
        <v>86113</v>
      </c>
      <c r="L23" s="13">
        <v>7352874</v>
      </c>
      <c r="M23" s="1">
        <v>892</v>
      </c>
      <c r="N23" s="13">
        <v>24532</v>
      </c>
      <c r="O23" s="13">
        <v>481911</v>
      </c>
      <c r="P23" s="1">
        <v>480</v>
      </c>
      <c r="Q23" s="13">
        <v>14400</v>
      </c>
      <c r="R23" s="13">
        <v>235238</v>
      </c>
      <c r="S23" s="13">
        <v>85659</v>
      </c>
      <c r="T23" s="13">
        <v>38800</v>
      </c>
      <c r="U23" s="13"/>
      <c r="V23" s="11" t="s">
        <v>237</v>
      </c>
    </row>
    <row r="24" spans="2:22" ht="15.75" customHeight="1">
      <c r="B24" s="12" t="s">
        <v>308</v>
      </c>
      <c r="C24" s="10"/>
      <c r="D24" s="46">
        <v>1103793.411</v>
      </c>
      <c r="E24" s="13">
        <v>232916.62</v>
      </c>
      <c r="F24" s="175">
        <v>297776.376</v>
      </c>
      <c r="G24" s="13">
        <v>153056.894</v>
      </c>
      <c r="H24" s="13">
        <v>184351.782</v>
      </c>
      <c r="I24" s="13">
        <v>1076338.312</v>
      </c>
      <c r="J24" s="46">
        <v>464802</v>
      </c>
      <c r="K24" s="46">
        <v>288987</v>
      </c>
      <c r="L24" s="13">
        <v>1963048</v>
      </c>
      <c r="M24" s="1">
        <v>531</v>
      </c>
      <c r="N24" s="13">
        <v>8678</v>
      </c>
      <c r="O24" s="13">
        <v>124116</v>
      </c>
      <c r="P24" s="1">
        <v>242</v>
      </c>
      <c r="Q24" s="13">
        <v>5155</v>
      </c>
      <c r="R24" s="13">
        <v>65663</v>
      </c>
      <c r="S24" s="13">
        <v>20571</v>
      </c>
      <c r="T24" s="13">
        <v>8983</v>
      </c>
      <c r="U24" s="13"/>
      <c r="V24" s="11" t="s">
        <v>238</v>
      </c>
    </row>
    <row r="25" spans="2:22" ht="31.5" customHeight="1">
      <c r="B25" s="12" t="s">
        <v>309</v>
      </c>
      <c r="C25" s="10"/>
      <c r="D25" s="46">
        <v>575387.199</v>
      </c>
      <c r="E25" s="13">
        <v>115937.565</v>
      </c>
      <c r="F25" s="175">
        <v>125206.119</v>
      </c>
      <c r="G25" s="13">
        <v>66752.251</v>
      </c>
      <c r="H25" s="13">
        <v>126393.219</v>
      </c>
      <c r="I25" s="13">
        <v>552818.858</v>
      </c>
      <c r="J25" s="46">
        <v>209113</v>
      </c>
      <c r="K25" s="46">
        <v>119883</v>
      </c>
      <c r="L25" s="13">
        <v>902770</v>
      </c>
      <c r="M25" s="1">
        <v>201</v>
      </c>
      <c r="N25" s="13">
        <v>3717</v>
      </c>
      <c r="O25" s="13">
        <v>59145</v>
      </c>
      <c r="P25" s="1">
        <v>83</v>
      </c>
      <c r="Q25" s="13">
        <v>2168</v>
      </c>
      <c r="R25" s="13">
        <v>30500</v>
      </c>
      <c r="S25" s="13">
        <v>6681</v>
      </c>
      <c r="T25" s="13">
        <v>5164</v>
      </c>
      <c r="U25" s="13"/>
      <c r="V25" s="11" t="s">
        <v>239</v>
      </c>
    </row>
    <row r="26" spans="2:22" ht="15.75" customHeight="1">
      <c r="B26" s="12" t="s">
        <v>310</v>
      </c>
      <c r="C26" s="10"/>
      <c r="D26" s="46">
        <v>543309.249</v>
      </c>
      <c r="E26" s="13">
        <v>123316.369</v>
      </c>
      <c r="F26" s="175">
        <v>130007.146</v>
      </c>
      <c r="G26" s="13">
        <v>78193.335</v>
      </c>
      <c r="H26" s="13">
        <v>109431.93</v>
      </c>
      <c r="I26" s="13">
        <v>532413.44</v>
      </c>
      <c r="J26" s="46">
        <v>217701</v>
      </c>
      <c r="K26" s="46">
        <v>124067</v>
      </c>
      <c r="L26" s="13">
        <v>945971</v>
      </c>
      <c r="M26" s="1">
        <v>232</v>
      </c>
      <c r="N26" s="13">
        <v>4247</v>
      </c>
      <c r="O26" s="13">
        <v>65598</v>
      </c>
      <c r="P26" s="1">
        <v>102</v>
      </c>
      <c r="Q26" s="13">
        <v>2391</v>
      </c>
      <c r="R26" s="13">
        <v>33822</v>
      </c>
      <c r="S26" s="13">
        <v>8081</v>
      </c>
      <c r="T26" s="13">
        <v>5544</v>
      </c>
      <c r="U26" s="13"/>
      <c r="V26" s="11" t="s">
        <v>240</v>
      </c>
    </row>
    <row r="27" spans="2:22" ht="15.75" customHeight="1">
      <c r="B27" s="12" t="s">
        <v>311</v>
      </c>
      <c r="C27" s="10"/>
      <c r="D27" s="46">
        <v>504266.853</v>
      </c>
      <c r="E27" s="13">
        <v>95640.652</v>
      </c>
      <c r="F27" s="175">
        <v>123397.89</v>
      </c>
      <c r="G27" s="13">
        <v>71612.285</v>
      </c>
      <c r="H27" s="13">
        <v>89454.74</v>
      </c>
      <c r="I27" s="13">
        <v>495635.161</v>
      </c>
      <c r="J27" s="46">
        <v>185548</v>
      </c>
      <c r="K27" s="46">
        <v>118335</v>
      </c>
      <c r="L27" s="13">
        <v>653522</v>
      </c>
      <c r="M27" s="1">
        <v>209</v>
      </c>
      <c r="N27" s="13">
        <v>3186</v>
      </c>
      <c r="O27" s="13">
        <v>45879</v>
      </c>
      <c r="P27" s="1">
        <v>85</v>
      </c>
      <c r="Q27" s="13">
        <v>1871</v>
      </c>
      <c r="R27" s="13">
        <v>24448</v>
      </c>
      <c r="S27" s="13">
        <v>5674</v>
      </c>
      <c r="T27" s="13">
        <v>3401</v>
      </c>
      <c r="U27" s="13"/>
      <c r="V27" s="11" t="s">
        <v>241</v>
      </c>
    </row>
    <row r="28" spans="2:22" ht="15.75" customHeight="1">
      <c r="B28" s="12" t="s">
        <v>312</v>
      </c>
      <c r="C28" s="10"/>
      <c r="D28" s="46">
        <v>499459.007</v>
      </c>
      <c r="E28" s="13">
        <v>92117.125</v>
      </c>
      <c r="F28" s="175">
        <v>128303.982</v>
      </c>
      <c r="G28" s="13">
        <v>68210.022</v>
      </c>
      <c r="H28" s="13">
        <v>95954.65</v>
      </c>
      <c r="I28" s="13">
        <v>472744.441</v>
      </c>
      <c r="J28" s="46">
        <v>190194</v>
      </c>
      <c r="K28" s="46">
        <v>124203</v>
      </c>
      <c r="L28" s="13">
        <v>702712</v>
      </c>
      <c r="M28" s="1">
        <v>200</v>
      </c>
      <c r="N28" s="13">
        <v>3246</v>
      </c>
      <c r="O28" s="13">
        <v>47563</v>
      </c>
      <c r="P28" s="1">
        <v>98</v>
      </c>
      <c r="Q28" s="13">
        <v>1955</v>
      </c>
      <c r="R28" s="13">
        <v>25890</v>
      </c>
      <c r="S28" s="13">
        <v>7376</v>
      </c>
      <c r="T28" s="13">
        <v>5950</v>
      </c>
      <c r="U28" s="13"/>
      <c r="V28" s="11" t="s">
        <v>242</v>
      </c>
    </row>
    <row r="29" spans="2:22" ht="15.75" customHeight="1">
      <c r="B29" s="12" t="s">
        <v>313</v>
      </c>
      <c r="C29" s="10"/>
      <c r="D29" s="46">
        <v>883612.286</v>
      </c>
      <c r="E29" s="13">
        <v>213527.477</v>
      </c>
      <c r="F29" s="175">
        <v>228757.904</v>
      </c>
      <c r="G29" s="13">
        <v>117934.742</v>
      </c>
      <c r="H29" s="13">
        <v>144624.2</v>
      </c>
      <c r="I29" s="13">
        <v>866315.075</v>
      </c>
      <c r="J29" s="46">
        <v>385716</v>
      </c>
      <c r="K29" s="46">
        <v>223106</v>
      </c>
      <c r="L29" s="13">
        <v>1759262</v>
      </c>
      <c r="M29" s="1">
        <v>393</v>
      </c>
      <c r="N29" s="13">
        <v>7644</v>
      </c>
      <c r="O29" s="13">
        <v>121890</v>
      </c>
      <c r="P29" s="1">
        <v>198</v>
      </c>
      <c r="Q29" s="13">
        <v>4854</v>
      </c>
      <c r="R29" s="13">
        <v>63671</v>
      </c>
      <c r="S29" s="13">
        <v>17707</v>
      </c>
      <c r="T29" s="13">
        <v>10569</v>
      </c>
      <c r="U29" s="13"/>
      <c r="V29" s="11" t="s">
        <v>243</v>
      </c>
    </row>
    <row r="30" spans="2:22" ht="31.5" customHeight="1">
      <c r="B30" s="12" t="s">
        <v>314</v>
      </c>
      <c r="C30" s="10"/>
      <c r="D30" s="46">
        <v>768837.566</v>
      </c>
      <c r="E30" s="13">
        <v>209898.774</v>
      </c>
      <c r="F30" s="116">
        <v>179023.022</v>
      </c>
      <c r="G30" s="13">
        <v>104791.718</v>
      </c>
      <c r="H30" s="13">
        <v>122322.3</v>
      </c>
      <c r="I30" s="13">
        <v>749962.034</v>
      </c>
      <c r="J30" s="46">
        <v>331217</v>
      </c>
      <c r="K30" s="46">
        <v>174168</v>
      </c>
      <c r="L30" s="13">
        <v>1688974</v>
      </c>
      <c r="M30" s="1">
        <v>378</v>
      </c>
      <c r="N30" s="13">
        <v>7490</v>
      </c>
      <c r="O30" s="13">
        <v>120294</v>
      </c>
      <c r="P30" s="1">
        <v>198</v>
      </c>
      <c r="Q30" s="13">
        <v>4549</v>
      </c>
      <c r="R30" s="13">
        <v>62344</v>
      </c>
      <c r="S30" s="13">
        <v>25230</v>
      </c>
      <c r="T30" s="13">
        <v>10700</v>
      </c>
      <c r="U30" s="13"/>
      <c r="V30" s="11" t="s">
        <v>244</v>
      </c>
    </row>
    <row r="31" spans="2:22" ht="15.75" customHeight="1">
      <c r="B31" s="12" t="s">
        <v>315</v>
      </c>
      <c r="C31" s="10"/>
      <c r="D31" s="46">
        <v>1141768.937</v>
      </c>
      <c r="E31" s="13">
        <v>431959.417</v>
      </c>
      <c r="F31" s="175">
        <v>168276.791</v>
      </c>
      <c r="G31" s="13">
        <v>151488.384</v>
      </c>
      <c r="H31" s="13">
        <v>222054.076</v>
      </c>
      <c r="I31" s="13">
        <v>1123934.805</v>
      </c>
      <c r="J31" s="46">
        <v>464163</v>
      </c>
      <c r="K31" s="46">
        <v>162766</v>
      </c>
      <c r="L31" s="13">
        <v>3082067</v>
      </c>
      <c r="M31" s="1">
        <v>525</v>
      </c>
      <c r="N31" s="13">
        <v>11450</v>
      </c>
      <c r="O31" s="13">
        <v>208926</v>
      </c>
      <c r="P31" s="1">
        <v>295</v>
      </c>
      <c r="Q31" s="13">
        <v>6971</v>
      </c>
      <c r="R31" s="13">
        <v>107562</v>
      </c>
      <c r="S31" s="13">
        <v>35900</v>
      </c>
      <c r="T31" s="13">
        <v>37238</v>
      </c>
      <c r="U31" s="13"/>
      <c r="V31" s="11" t="s">
        <v>245</v>
      </c>
    </row>
    <row r="32" spans="2:22" ht="15.75" customHeight="1">
      <c r="B32" s="12" t="s">
        <v>316</v>
      </c>
      <c r="C32" s="10"/>
      <c r="D32" s="46">
        <v>2166393.153</v>
      </c>
      <c r="E32" s="13">
        <v>926684.7</v>
      </c>
      <c r="F32" s="175">
        <v>57781.635</v>
      </c>
      <c r="G32" s="13">
        <v>225777.171</v>
      </c>
      <c r="H32" s="13">
        <v>477433.9</v>
      </c>
      <c r="I32" s="13">
        <v>2149963.726</v>
      </c>
      <c r="J32" s="46">
        <v>689959</v>
      </c>
      <c r="K32" s="46">
        <v>52189</v>
      </c>
      <c r="L32" s="13">
        <v>5863762</v>
      </c>
      <c r="M32" s="1">
        <v>983</v>
      </c>
      <c r="N32" s="13">
        <v>22942</v>
      </c>
      <c r="O32" s="13">
        <v>430770</v>
      </c>
      <c r="P32" s="1">
        <v>439</v>
      </c>
      <c r="Q32" s="13">
        <v>13414</v>
      </c>
      <c r="R32" s="13">
        <v>219695</v>
      </c>
      <c r="S32" s="13">
        <v>118963</v>
      </c>
      <c r="T32" s="13">
        <v>49998</v>
      </c>
      <c r="U32" s="13"/>
      <c r="V32" s="11" t="s">
        <v>246</v>
      </c>
    </row>
    <row r="33" spans="2:22" ht="15.75" customHeight="1">
      <c r="B33" s="12" t="s">
        <v>317</v>
      </c>
      <c r="C33" s="10"/>
      <c r="D33" s="46">
        <v>698746.741</v>
      </c>
      <c r="E33" s="13">
        <v>205248.104</v>
      </c>
      <c r="F33" s="175">
        <v>145125.875</v>
      </c>
      <c r="G33" s="13">
        <v>91412.884</v>
      </c>
      <c r="H33" s="13">
        <v>147966.414</v>
      </c>
      <c r="I33" s="13">
        <v>674922.127</v>
      </c>
      <c r="J33" s="46">
        <v>289350</v>
      </c>
      <c r="K33" s="46">
        <v>140833</v>
      </c>
      <c r="L33" s="13">
        <v>1505956</v>
      </c>
      <c r="M33" s="1">
        <v>421</v>
      </c>
      <c r="N33" s="13">
        <v>7150</v>
      </c>
      <c r="O33" s="13">
        <v>104557</v>
      </c>
      <c r="P33" s="1">
        <v>184</v>
      </c>
      <c r="Q33" s="13">
        <v>4171</v>
      </c>
      <c r="R33" s="13">
        <v>54609</v>
      </c>
      <c r="S33" s="13">
        <v>22215</v>
      </c>
      <c r="T33" s="13">
        <v>10420</v>
      </c>
      <c r="U33" s="13"/>
      <c r="V33" s="11" t="s">
        <v>247</v>
      </c>
    </row>
    <row r="34" spans="2:22" ht="15.75" customHeight="1">
      <c r="B34" s="12" t="s">
        <v>318</v>
      </c>
      <c r="C34" s="10"/>
      <c r="D34" s="46">
        <v>519174.21</v>
      </c>
      <c r="E34" s="13">
        <v>148471.382</v>
      </c>
      <c r="F34" s="175">
        <v>110809.905</v>
      </c>
      <c r="G34" s="13">
        <v>64567.684</v>
      </c>
      <c r="H34" s="13">
        <v>93083.634</v>
      </c>
      <c r="I34" s="13">
        <v>512253.204</v>
      </c>
      <c r="J34" s="46">
        <v>211585</v>
      </c>
      <c r="K34" s="46">
        <v>106594</v>
      </c>
      <c r="L34" s="13">
        <v>1113800</v>
      </c>
      <c r="M34" s="1">
        <v>235</v>
      </c>
      <c r="N34" s="13">
        <v>5264</v>
      </c>
      <c r="O34" s="13">
        <v>86095</v>
      </c>
      <c r="P34" s="1">
        <v>107</v>
      </c>
      <c r="Q34" s="13">
        <v>3016</v>
      </c>
      <c r="R34" s="13">
        <v>43011</v>
      </c>
      <c r="S34" s="13">
        <v>13762</v>
      </c>
      <c r="T34" s="13">
        <v>8383</v>
      </c>
      <c r="U34" s="13"/>
      <c r="V34" s="11" t="s">
        <v>248</v>
      </c>
    </row>
    <row r="35" spans="2:22" ht="31.5" customHeight="1">
      <c r="B35" s="12" t="s">
        <v>319</v>
      </c>
      <c r="C35" s="10"/>
      <c r="D35" s="46">
        <v>893581.508</v>
      </c>
      <c r="E35" s="13">
        <v>264845.358</v>
      </c>
      <c r="F35" s="175">
        <v>158433.163</v>
      </c>
      <c r="G35" s="13">
        <v>101920.347</v>
      </c>
      <c r="H35" s="13">
        <v>159389.9</v>
      </c>
      <c r="I35" s="13">
        <v>886712.555</v>
      </c>
      <c r="J35" s="46">
        <v>357452</v>
      </c>
      <c r="K35" s="46">
        <v>153432</v>
      </c>
      <c r="L35" s="13">
        <v>2100644</v>
      </c>
      <c r="M35" s="1">
        <v>432</v>
      </c>
      <c r="N35" s="13">
        <v>8753</v>
      </c>
      <c r="O35" s="13">
        <v>137409</v>
      </c>
      <c r="P35" s="1">
        <v>203</v>
      </c>
      <c r="Q35" s="13">
        <v>5367</v>
      </c>
      <c r="R35" s="13">
        <v>72557</v>
      </c>
      <c r="S35" s="13">
        <v>37810</v>
      </c>
      <c r="T35" s="13">
        <v>14086</v>
      </c>
      <c r="U35" s="13"/>
      <c r="V35" s="11" t="s">
        <v>249</v>
      </c>
    </row>
    <row r="36" spans="2:22" ht="15.75" customHeight="1">
      <c r="B36" s="12" t="s">
        <v>320</v>
      </c>
      <c r="C36" s="10"/>
      <c r="D36" s="46">
        <v>3681931.42</v>
      </c>
      <c r="E36" s="13">
        <v>985968.006</v>
      </c>
      <c r="F36" s="175">
        <v>299453.435</v>
      </c>
      <c r="G36" s="13">
        <v>287306.773</v>
      </c>
      <c r="H36" s="13">
        <v>405081.32</v>
      </c>
      <c r="I36" s="13">
        <v>3641845.041</v>
      </c>
      <c r="J36" s="46">
        <v>990509</v>
      </c>
      <c r="K36" s="46">
        <v>292822</v>
      </c>
      <c r="L36" s="13">
        <v>7124675</v>
      </c>
      <c r="M36" s="13">
        <v>1041</v>
      </c>
      <c r="N36" s="13">
        <v>27000</v>
      </c>
      <c r="O36" s="13">
        <v>482283</v>
      </c>
      <c r="P36" s="1">
        <v>533</v>
      </c>
      <c r="Q36" s="13">
        <v>16516</v>
      </c>
      <c r="R36" s="13">
        <v>253152</v>
      </c>
      <c r="S36" s="13">
        <v>155206</v>
      </c>
      <c r="T36" s="13">
        <v>49644</v>
      </c>
      <c r="U36" s="13"/>
      <c r="V36" s="11" t="s">
        <v>250</v>
      </c>
    </row>
    <row r="37" spans="2:22" ht="15.75" customHeight="1">
      <c r="B37" s="12" t="s">
        <v>321</v>
      </c>
      <c r="C37" s="10"/>
      <c r="D37" s="46">
        <v>2235045.334</v>
      </c>
      <c r="E37" s="13">
        <v>573906.206</v>
      </c>
      <c r="F37" s="175">
        <v>321893.301</v>
      </c>
      <c r="G37" s="13">
        <v>228174.111</v>
      </c>
      <c r="H37" s="13">
        <v>352663.65</v>
      </c>
      <c r="I37" s="13">
        <v>2221659.733</v>
      </c>
      <c r="J37" s="46">
        <v>736115</v>
      </c>
      <c r="K37" s="46">
        <v>314108</v>
      </c>
      <c r="L37" s="13">
        <v>4556907</v>
      </c>
      <c r="M37" s="1">
        <v>809</v>
      </c>
      <c r="N37" s="13">
        <v>18609</v>
      </c>
      <c r="O37" s="13">
        <v>315644</v>
      </c>
      <c r="P37" s="1">
        <v>392</v>
      </c>
      <c r="Q37" s="13">
        <v>10861</v>
      </c>
      <c r="R37" s="13">
        <v>161853</v>
      </c>
      <c r="S37" s="13">
        <v>76532</v>
      </c>
      <c r="T37" s="13">
        <v>36195</v>
      </c>
      <c r="U37" s="13"/>
      <c r="V37" s="11" t="s">
        <v>251</v>
      </c>
    </row>
    <row r="38" spans="2:22" ht="15.75" customHeight="1">
      <c r="B38" s="12" t="s">
        <v>322</v>
      </c>
      <c r="C38" s="10"/>
      <c r="D38" s="46">
        <v>480975.697</v>
      </c>
      <c r="E38" s="13">
        <v>119144.081</v>
      </c>
      <c r="F38" s="175">
        <v>143776.45</v>
      </c>
      <c r="G38" s="13">
        <v>72789.221</v>
      </c>
      <c r="H38" s="13">
        <v>85707.9</v>
      </c>
      <c r="I38" s="13">
        <v>469086.212</v>
      </c>
      <c r="J38" s="46">
        <v>228469</v>
      </c>
      <c r="K38" s="46">
        <v>139385</v>
      </c>
      <c r="L38" s="13">
        <v>1153909</v>
      </c>
      <c r="M38" s="1">
        <v>219</v>
      </c>
      <c r="N38" s="13">
        <v>4954</v>
      </c>
      <c r="O38" s="13">
        <v>77284</v>
      </c>
      <c r="P38" s="1">
        <v>120</v>
      </c>
      <c r="Q38" s="13">
        <v>3065</v>
      </c>
      <c r="R38" s="13">
        <v>41682</v>
      </c>
      <c r="S38" s="13">
        <v>13325</v>
      </c>
      <c r="T38" s="13">
        <v>6167</v>
      </c>
      <c r="U38" s="13"/>
      <c r="V38" s="11" t="s">
        <v>252</v>
      </c>
    </row>
    <row r="39" spans="2:22" ht="15.75" customHeight="1">
      <c r="B39" s="12" t="s">
        <v>324</v>
      </c>
      <c r="C39" s="10"/>
      <c r="D39" s="46">
        <v>550916.239</v>
      </c>
      <c r="E39" s="13">
        <v>85309.423</v>
      </c>
      <c r="F39" s="175">
        <v>157267.144</v>
      </c>
      <c r="G39" s="13">
        <v>85840.992</v>
      </c>
      <c r="H39" s="13">
        <v>93941.6</v>
      </c>
      <c r="I39" s="13">
        <v>539469.112</v>
      </c>
      <c r="J39" s="46">
        <v>218592</v>
      </c>
      <c r="K39" s="46">
        <v>152729</v>
      </c>
      <c r="L39" s="13">
        <v>845832</v>
      </c>
      <c r="M39" s="1">
        <v>286</v>
      </c>
      <c r="N39" s="13">
        <v>3911</v>
      </c>
      <c r="O39" s="13">
        <v>53912</v>
      </c>
      <c r="P39" s="1">
        <v>140</v>
      </c>
      <c r="Q39" s="13">
        <v>2493</v>
      </c>
      <c r="R39" s="13">
        <v>30224</v>
      </c>
      <c r="S39" s="13">
        <v>10954</v>
      </c>
      <c r="T39" s="13">
        <v>5942</v>
      </c>
      <c r="U39" s="13"/>
      <c r="V39" s="11" t="s">
        <v>253</v>
      </c>
    </row>
    <row r="40" spans="2:22" ht="31.5" customHeight="1">
      <c r="B40" s="12" t="s">
        <v>325</v>
      </c>
      <c r="C40" s="10"/>
      <c r="D40" s="46">
        <v>371512.144</v>
      </c>
      <c r="E40" s="13">
        <v>51469.51</v>
      </c>
      <c r="F40" s="175">
        <v>125008.332</v>
      </c>
      <c r="G40" s="13">
        <v>63986.54</v>
      </c>
      <c r="H40" s="13">
        <v>69186.425</v>
      </c>
      <c r="I40" s="13">
        <v>355848.428</v>
      </c>
      <c r="J40" s="46">
        <v>160803</v>
      </c>
      <c r="K40" s="46">
        <v>120041</v>
      </c>
      <c r="L40" s="13">
        <v>484967</v>
      </c>
      <c r="M40" s="1">
        <v>147</v>
      </c>
      <c r="N40" s="13">
        <v>2534</v>
      </c>
      <c r="O40" s="13">
        <v>32216</v>
      </c>
      <c r="P40" s="1">
        <v>65</v>
      </c>
      <c r="Q40" s="13">
        <v>1457</v>
      </c>
      <c r="R40" s="13">
        <v>16620</v>
      </c>
      <c r="S40" s="13">
        <v>4941</v>
      </c>
      <c r="T40" s="13">
        <v>1668</v>
      </c>
      <c r="U40" s="13"/>
      <c r="V40" s="11" t="s">
        <v>254</v>
      </c>
    </row>
    <row r="41" spans="2:22" ht="15.75" customHeight="1">
      <c r="B41" s="12" t="s">
        <v>326</v>
      </c>
      <c r="C41" s="10"/>
      <c r="D41" s="46">
        <v>566854.454</v>
      </c>
      <c r="E41" s="13">
        <v>62940.763</v>
      </c>
      <c r="F41" s="175">
        <v>175092.224</v>
      </c>
      <c r="G41" s="13">
        <v>96179.622</v>
      </c>
      <c r="H41" s="13">
        <v>93946.896</v>
      </c>
      <c r="I41" s="13">
        <v>547087.959</v>
      </c>
      <c r="J41" s="46">
        <v>219996</v>
      </c>
      <c r="K41" s="46">
        <v>170894</v>
      </c>
      <c r="L41" s="13">
        <v>591473</v>
      </c>
      <c r="M41" s="1">
        <v>235</v>
      </c>
      <c r="N41" s="13">
        <v>3344</v>
      </c>
      <c r="O41" s="13">
        <v>37887</v>
      </c>
      <c r="P41" s="1">
        <v>106</v>
      </c>
      <c r="Q41" s="13">
        <v>1954</v>
      </c>
      <c r="R41" s="13">
        <v>19918</v>
      </c>
      <c r="S41" s="13">
        <v>4466</v>
      </c>
      <c r="T41" s="13">
        <v>1863</v>
      </c>
      <c r="U41" s="13"/>
      <c r="V41" s="11" t="s">
        <v>255</v>
      </c>
    </row>
    <row r="42" spans="2:22" ht="15.75" customHeight="1">
      <c r="B42" s="12" t="s">
        <v>327</v>
      </c>
      <c r="C42" s="10"/>
      <c r="D42" s="46">
        <v>728511.303</v>
      </c>
      <c r="E42" s="13">
        <v>192771.916</v>
      </c>
      <c r="F42" s="175">
        <v>165429.544</v>
      </c>
      <c r="G42" s="13">
        <v>88371.989</v>
      </c>
      <c r="H42" s="13">
        <v>122341.3</v>
      </c>
      <c r="I42" s="13">
        <v>716989.084</v>
      </c>
      <c r="J42" s="46">
        <v>301841</v>
      </c>
      <c r="K42" s="46">
        <v>160177</v>
      </c>
      <c r="L42" s="13">
        <v>1576755</v>
      </c>
      <c r="M42" s="1">
        <v>426</v>
      </c>
      <c r="N42" s="13">
        <v>7164</v>
      </c>
      <c r="O42" s="13">
        <v>108762</v>
      </c>
      <c r="P42" s="1">
        <v>172</v>
      </c>
      <c r="Q42" s="13">
        <v>4143</v>
      </c>
      <c r="R42" s="13">
        <v>57058</v>
      </c>
      <c r="S42" s="13">
        <v>23872</v>
      </c>
      <c r="T42" s="13">
        <v>16197</v>
      </c>
      <c r="U42" s="13"/>
      <c r="V42" s="11" t="s">
        <v>256</v>
      </c>
    </row>
    <row r="43" spans="2:22" ht="15.75" customHeight="1">
      <c r="B43" s="12" t="s">
        <v>328</v>
      </c>
      <c r="C43" s="10"/>
      <c r="D43" s="46">
        <v>961533.793</v>
      </c>
      <c r="E43" s="13">
        <v>300080.843</v>
      </c>
      <c r="F43" s="175">
        <v>193158.183</v>
      </c>
      <c r="G43" s="13">
        <v>136373.317</v>
      </c>
      <c r="H43" s="13">
        <v>179234.223</v>
      </c>
      <c r="I43" s="13">
        <v>945113.154</v>
      </c>
      <c r="J43" s="46">
        <v>408740</v>
      </c>
      <c r="K43" s="46">
        <v>188274</v>
      </c>
      <c r="L43" s="13">
        <v>2329035</v>
      </c>
      <c r="M43" s="1">
        <v>554</v>
      </c>
      <c r="N43" s="13">
        <v>9456</v>
      </c>
      <c r="O43" s="13">
        <v>158471</v>
      </c>
      <c r="P43" s="1">
        <v>280</v>
      </c>
      <c r="Q43" s="13">
        <v>5527</v>
      </c>
      <c r="R43" s="13">
        <v>82127</v>
      </c>
      <c r="S43" s="13">
        <v>25937</v>
      </c>
      <c r="T43" s="13">
        <v>15697</v>
      </c>
      <c r="U43" s="13"/>
      <c r="V43" s="11" t="s">
        <v>257</v>
      </c>
    </row>
    <row r="44" spans="2:22" ht="15.75" customHeight="1">
      <c r="B44" s="12" t="s">
        <v>329</v>
      </c>
      <c r="C44" s="10"/>
      <c r="D44" s="46">
        <v>707878.495</v>
      </c>
      <c r="E44" s="13">
        <v>141449.209</v>
      </c>
      <c r="F44" s="175">
        <v>172125.721</v>
      </c>
      <c r="G44" s="13">
        <v>98889.887</v>
      </c>
      <c r="H44" s="13">
        <v>126875.328</v>
      </c>
      <c r="I44" s="13">
        <v>693920.478</v>
      </c>
      <c r="J44" s="46">
        <v>275703</v>
      </c>
      <c r="K44" s="46">
        <v>166950</v>
      </c>
      <c r="L44" s="13">
        <v>1204830</v>
      </c>
      <c r="M44" s="1">
        <v>344</v>
      </c>
      <c r="N44" s="13">
        <v>5257</v>
      </c>
      <c r="O44" s="13">
        <v>75680</v>
      </c>
      <c r="P44" s="1">
        <v>177</v>
      </c>
      <c r="Q44" s="13">
        <v>3256</v>
      </c>
      <c r="R44" s="13">
        <v>39233</v>
      </c>
      <c r="S44" s="13">
        <v>11451</v>
      </c>
      <c r="T44" s="13">
        <v>7476</v>
      </c>
      <c r="U44" s="13"/>
      <c r="V44" s="11" t="s">
        <v>258</v>
      </c>
    </row>
    <row r="45" spans="2:22" ht="31.5" customHeight="1">
      <c r="B45" s="12" t="s">
        <v>330</v>
      </c>
      <c r="C45" s="10"/>
      <c r="D45" s="46">
        <v>494704.08</v>
      </c>
      <c r="E45" s="13">
        <v>75919.18</v>
      </c>
      <c r="F45" s="175">
        <v>145290.576</v>
      </c>
      <c r="G45" s="13">
        <v>71346.881</v>
      </c>
      <c r="H45" s="13">
        <v>75571</v>
      </c>
      <c r="I45" s="13">
        <v>465808.193</v>
      </c>
      <c r="J45" s="46">
        <v>196486</v>
      </c>
      <c r="K45" s="46">
        <v>140863</v>
      </c>
      <c r="L45" s="13">
        <v>656571</v>
      </c>
      <c r="M45" s="1">
        <v>260</v>
      </c>
      <c r="N45" s="13">
        <v>3266</v>
      </c>
      <c r="O45" s="13">
        <v>40484</v>
      </c>
      <c r="P45" s="1">
        <v>96</v>
      </c>
      <c r="Q45" s="13">
        <v>1907</v>
      </c>
      <c r="R45" s="13">
        <v>21402</v>
      </c>
      <c r="S45" s="13">
        <v>6492</v>
      </c>
      <c r="T45" s="13">
        <v>5178</v>
      </c>
      <c r="U45" s="13"/>
      <c r="V45" s="11" t="s">
        <v>259</v>
      </c>
    </row>
    <row r="46" spans="2:22" ht="15.75" customHeight="1">
      <c r="B46" s="12" t="s">
        <v>331</v>
      </c>
      <c r="C46" s="10"/>
      <c r="D46" s="13">
        <v>440455.844</v>
      </c>
      <c r="E46" s="13">
        <v>106102.173</v>
      </c>
      <c r="F46" s="175">
        <v>104714.69</v>
      </c>
      <c r="G46" s="13">
        <v>51754.813</v>
      </c>
      <c r="H46" s="13">
        <v>76131</v>
      </c>
      <c r="I46" s="13">
        <v>426766.974</v>
      </c>
      <c r="J46" s="46">
        <v>179603</v>
      </c>
      <c r="K46" s="46">
        <v>100617</v>
      </c>
      <c r="L46" s="13">
        <v>829257</v>
      </c>
      <c r="M46" s="1">
        <v>187</v>
      </c>
      <c r="N46" s="13">
        <v>3667</v>
      </c>
      <c r="O46" s="13">
        <v>56164</v>
      </c>
      <c r="P46" s="1">
        <v>82</v>
      </c>
      <c r="Q46" s="13">
        <v>2162</v>
      </c>
      <c r="R46" s="13">
        <v>28370</v>
      </c>
      <c r="S46" s="13">
        <v>9198</v>
      </c>
      <c r="T46" s="13">
        <v>11213</v>
      </c>
      <c r="U46" s="13"/>
      <c r="V46" s="11" t="s">
        <v>260</v>
      </c>
    </row>
    <row r="47" spans="2:22" ht="15.75" customHeight="1">
      <c r="B47" s="12" t="s">
        <v>332</v>
      </c>
      <c r="C47" s="10"/>
      <c r="D47" s="46">
        <v>630190.452</v>
      </c>
      <c r="E47" s="13">
        <v>132132.277</v>
      </c>
      <c r="F47" s="175">
        <v>170496.333</v>
      </c>
      <c r="G47" s="13">
        <v>87258.452</v>
      </c>
      <c r="H47" s="13">
        <v>101338.716</v>
      </c>
      <c r="I47" s="13">
        <v>618357.3</v>
      </c>
      <c r="J47" s="46">
        <v>265537</v>
      </c>
      <c r="K47" s="46">
        <v>165560</v>
      </c>
      <c r="L47" s="13">
        <v>1195054</v>
      </c>
      <c r="M47" s="1">
        <v>343</v>
      </c>
      <c r="N47" s="13">
        <v>5424</v>
      </c>
      <c r="O47" s="13">
        <v>76364</v>
      </c>
      <c r="P47" s="1">
        <v>141</v>
      </c>
      <c r="Q47" s="13">
        <v>3132</v>
      </c>
      <c r="R47" s="13">
        <v>39299</v>
      </c>
      <c r="S47" s="13">
        <v>16156</v>
      </c>
      <c r="T47" s="13">
        <v>7903</v>
      </c>
      <c r="U47" s="13"/>
      <c r="V47" s="11" t="s">
        <v>261</v>
      </c>
    </row>
    <row r="48" spans="2:22" ht="15.75" customHeight="1">
      <c r="B48" s="12" t="s">
        <v>333</v>
      </c>
      <c r="C48" s="10"/>
      <c r="D48" s="46">
        <v>451257.82</v>
      </c>
      <c r="E48" s="13">
        <v>61388.681</v>
      </c>
      <c r="F48" s="175">
        <v>166744.48</v>
      </c>
      <c r="G48" s="13">
        <v>74938.431</v>
      </c>
      <c r="H48" s="13">
        <v>81750.6</v>
      </c>
      <c r="I48" s="13">
        <v>431835.48</v>
      </c>
      <c r="J48" s="46">
        <v>209975</v>
      </c>
      <c r="K48" s="46">
        <v>161697</v>
      </c>
      <c r="L48" s="13">
        <v>637932</v>
      </c>
      <c r="M48" s="1">
        <v>265</v>
      </c>
      <c r="N48" s="13">
        <v>3314</v>
      </c>
      <c r="O48" s="13">
        <v>38307</v>
      </c>
      <c r="P48" s="1">
        <v>136</v>
      </c>
      <c r="Q48" s="13">
        <v>2249</v>
      </c>
      <c r="R48" s="13">
        <v>20504</v>
      </c>
      <c r="S48" s="13">
        <v>8007</v>
      </c>
      <c r="T48" s="13">
        <v>3408</v>
      </c>
      <c r="U48" s="13"/>
      <c r="V48" s="11" t="s">
        <v>262</v>
      </c>
    </row>
    <row r="49" spans="2:22" ht="15.75" customHeight="1">
      <c r="B49" s="12" t="s">
        <v>334</v>
      </c>
      <c r="C49" s="10"/>
      <c r="D49" s="46">
        <v>1610613.538</v>
      </c>
      <c r="E49" s="13">
        <v>492229.814</v>
      </c>
      <c r="F49" s="175">
        <v>283684.747</v>
      </c>
      <c r="G49" s="13">
        <v>231046.883</v>
      </c>
      <c r="H49" s="13">
        <v>279458.128</v>
      </c>
      <c r="I49" s="13">
        <v>1584229.046</v>
      </c>
      <c r="J49" s="46">
        <v>637926</v>
      </c>
      <c r="K49" s="46">
        <v>274888</v>
      </c>
      <c r="L49" s="13">
        <v>4119201</v>
      </c>
      <c r="M49" s="1">
        <v>768</v>
      </c>
      <c r="N49" s="13">
        <v>15936</v>
      </c>
      <c r="O49" s="13">
        <v>278306</v>
      </c>
      <c r="P49" s="1">
        <v>376</v>
      </c>
      <c r="Q49" s="13">
        <v>9679</v>
      </c>
      <c r="R49" s="13">
        <v>143705</v>
      </c>
      <c r="S49" s="13">
        <v>73421</v>
      </c>
      <c r="T49" s="13">
        <v>43326</v>
      </c>
      <c r="U49" s="13"/>
      <c r="V49" s="11" t="s">
        <v>263</v>
      </c>
    </row>
    <row r="50" spans="2:22" ht="15.75" customHeight="1">
      <c r="B50" s="12" t="s">
        <v>335</v>
      </c>
      <c r="C50" s="10"/>
      <c r="D50" s="46">
        <v>470394.107</v>
      </c>
      <c r="E50" s="13">
        <v>79061.164</v>
      </c>
      <c r="F50" s="175">
        <v>137311.573</v>
      </c>
      <c r="G50" s="13">
        <v>73698.845</v>
      </c>
      <c r="H50" s="13">
        <v>80607.343</v>
      </c>
      <c r="I50" s="13">
        <v>451023.288</v>
      </c>
      <c r="J50" s="46">
        <v>189907</v>
      </c>
      <c r="K50" s="46">
        <v>132010</v>
      </c>
      <c r="L50" s="13">
        <v>688476</v>
      </c>
      <c r="M50" s="1">
        <v>181</v>
      </c>
      <c r="N50" s="13">
        <v>3308</v>
      </c>
      <c r="O50" s="13">
        <v>50505</v>
      </c>
      <c r="P50" s="1">
        <v>103</v>
      </c>
      <c r="Q50" s="13">
        <v>2246</v>
      </c>
      <c r="R50" s="13">
        <v>27345</v>
      </c>
      <c r="S50" s="13">
        <v>8150</v>
      </c>
      <c r="T50" s="13">
        <v>9291</v>
      </c>
      <c r="U50" s="13"/>
      <c r="V50" s="11" t="s">
        <v>264</v>
      </c>
    </row>
    <row r="51" spans="2:22" ht="31.5" customHeight="1">
      <c r="B51" s="12" t="s">
        <v>336</v>
      </c>
      <c r="C51" s="10"/>
      <c r="D51" s="46">
        <v>717187.118</v>
      </c>
      <c r="E51" s="13">
        <v>110774.6</v>
      </c>
      <c r="F51" s="175">
        <v>219668.93</v>
      </c>
      <c r="G51" s="13">
        <v>128032.819</v>
      </c>
      <c r="H51" s="13">
        <v>112081.36</v>
      </c>
      <c r="I51" s="13">
        <v>693581.984</v>
      </c>
      <c r="J51" s="46">
        <v>301422</v>
      </c>
      <c r="K51" s="46">
        <v>213499</v>
      </c>
      <c r="L51" s="13">
        <v>1174678</v>
      </c>
      <c r="M51" s="1">
        <v>386</v>
      </c>
      <c r="N51" s="13">
        <v>5621</v>
      </c>
      <c r="O51" s="13">
        <v>79019</v>
      </c>
      <c r="P51" s="1">
        <v>200</v>
      </c>
      <c r="Q51" s="13">
        <v>3585</v>
      </c>
      <c r="R51" s="13">
        <v>43339</v>
      </c>
      <c r="S51" s="13">
        <v>8491</v>
      </c>
      <c r="T51" s="13">
        <v>7253</v>
      </c>
      <c r="U51" s="13"/>
      <c r="V51" s="11" t="s">
        <v>265</v>
      </c>
    </row>
    <row r="52" spans="2:22" ht="31.5" customHeight="1">
      <c r="B52" s="12" t="s">
        <v>337</v>
      </c>
      <c r="C52" s="10"/>
      <c r="D52" s="46">
        <v>835842.303</v>
      </c>
      <c r="E52" s="13">
        <v>151718.611</v>
      </c>
      <c r="F52" s="175">
        <v>224174.303</v>
      </c>
      <c r="G52" s="13">
        <v>185255.517</v>
      </c>
      <c r="H52" s="13">
        <v>130384.073</v>
      </c>
      <c r="I52" s="13">
        <v>808368.793</v>
      </c>
      <c r="J52" s="46">
        <v>331750</v>
      </c>
      <c r="K52" s="46">
        <v>217862</v>
      </c>
      <c r="L52" s="13">
        <v>1489546</v>
      </c>
      <c r="M52" s="1">
        <v>420</v>
      </c>
      <c r="N52" s="13">
        <v>7146</v>
      </c>
      <c r="O52" s="13">
        <v>101354</v>
      </c>
      <c r="P52" s="1">
        <v>189</v>
      </c>
      <c r="Q52" s="13">
        <v>4201</v>
      </c>
      <c r="R52" s="13">
        <v>53556</v>
      </c>
      <c r="S52" s="13">
        <v>14045</v>
      </c>
      <c r="T52" s="13">
        <v>10475</v>
      </c>
      <c r="U52" s="13"/>
      <c r="V52" s="11" t="s">
        <v>266</v>
      </c>
    </row>
    <row r="53" spans="2:22" ht="15.75" customHeight="1">
      <c r="B53" s="12" t="s">
        <v>338</v>
      </c>
      <c r="C53" s="10"/>
      <c r="D53" s="46">
        <v>592457.607</v>
      </c>
      <c r="E53" s="13">
        <v>106254.685</v>
      </c>
      <c r="F53" s="175">
        <v>169901.731</v>
      </c>
      <c r="G53" s="13">
        <v>94225.766</v>
      </c>
      <c r="H53" s="13">
        <v>97181.659</v>
      </c>
      <c r="I53" s="13">
        <v>578031.896</v>
      </c>
      <c r="J53" s="46">
        <v>245995</v>
      </c>
      <c r="K53" s="46">
        <v>163952</v>
      </c>
      <c r="L53" s="13">
        <v>990061</v>
      </c>
      <c r="M53" s="1">
        <v>321</v>
      </c>
      <c r="N53" s="13">
        <v>4615</v>
      </c>
      <c r="O53" s="13">
        <v>63239</v>
      </c>
      <c r="P53" s="1">
        <v>142</v>
      </c>
      <c r="Q53" s="13">
        <v>2730</v>
      </c>
      <c r="R53" s="13">
        <v>33384</v>
      </c>
      <c r="S53" s="13">
        <v>8197</v>
      </c>
      <c r="T53" s="13">
        <v>6203</v>
      </c>
      <c r="U53" s="13"/>
      <c r="V53" s="11" t="s">
        <v>267</v>
      </c>
    </row>
    <row r="54" spans="2:22" ht="15.75" customHeight="1">
      <c r="B54" s="12" t="s">
        <v>339</v>
      </c>
      <c r="C54" s="10"/>
      <c r="D54" s="46">
        <v>762288.466</v>
      </c>
      <c r="E54" s="13">
        <v>93894.597</v>
      </c>
      <c r="F54" s="175">
        <v>193589.186</v>
      </c>
      <c r="G54" s="13">
        <v>122301.878</v>
      </c>
      <c r="H54" s="13">
        <v>212667.41</v>
      </c>
      <c r="I54" s="13">
        <v>748330.213</v>
      </c>
      <c r="J54" s="46">
        <v>250457</v>
      </c>
      <c r="K54" s="46">
        <v>176213</v>
      </c>
      <c r="L54" s="13">
        <v>932721</v>
      </c>
      <c r="M54" s="1">
        <v>256</v>
      </c>
      <c r="N54" s="13">
        <v>4213</v>
      </c>
      <c r="O54" s="13">
        <v>64069</v>
      </c>
      <c r="P54" s="1">
        <v>147</v>
      </c>
      <c r="Q54" s="13">
        <v>2875</v>
      </c>
      <c r="R54" s="13">
        <v>34566</v>
      </c>
      <c r="S54" s="13">
        <v>9490</v>
      </c>
      <c r="T54" s="13">
        <v>10967</v>
      </c>
      <c r="U54" s="13"/>
      <c r="V54" s="11" t="s">
        <v>268</v>
      </c>
    </row>
    <row r="55" spans="2:22" ht="15.75" customHeight="1">
      <c r="B55" s="12" t="s">
        <v>340</v>
      </c>
      <c r="C55" s="10"/>
      <c r="D55" s="46">
        <v>820405.853</v>
      </c>
      <c r="E55" s="13">
        <v>136871.402</v>
      </c>
      <c r="F55" s="175">
        <v>281456.703</v>
      </c>
      <c r="G55" s="13">
        <v>156951.919</v>
      </c>
      <c r="H55" s="13">
        <v>137272.3</v>
      </c>
      <c r="I55" s="13">
        <v>796744.132</v>
      </c>
      <c r="J55" s="46">
        <v>377821</v>
      </c>
      <c r="K55" s="46">
        <v>271433</v>
      </c>
      <c r="L55" s="13">
        <v>1398565</v>
      </c>
      <c r="M55" s="1">
        <v>589</v>
      </c>
      <c r="N55" s="13">
        <v>7646</v>
      </c>
      <c r="O55" s="13">
        <v>94417</v>
      </c>
      <c r="P55" s="1">
        <v>261</v>
      </c>
      <c r="Q55" s="13">
        <v>4595</v>
      </c>
      <c r="R55" s="13">
        <v>50225</v>
      </c>
      <c r="S55" s="13">
        <v>10604</v>
      </c>
      <c r="T55" s="13">
        <v>10062</v>
      </c>
      <c r="U55" s="13"/>
      <c r="V55" s="11" t="s">
        <v>269</v>
      </c>
    </row>
    <row r="56" spans="1:32" ht="15.75" customHeight="1">
      <c r="A56" s="5"/>
      <c r="B56" s="14" t="s">
        <v>341</v>
      </c>
      <c r="C56" s="7"/>
      <c r="D56" s="72">
        <v>647316.635</v>
      </c>
      <c r="E56" s="72">
        <v>101296.152</v>
      </c>
      <c r="F56" s="178">
        <v>203641.371</v>
      </c>
      <c r="G56" s="72">
        <v>177015.873</v>
      </c>
      <c r="H56" s="72">
        <v>76733.394</v>
      </c>
      <c r="I56" s="72">
        <v>632157.021</v>
      </c>
      <c r="J56" s="72">
        <v>272942</v>
      </c>
      <c r="K56" s="46">
        <v>196353</v>
      </c>
      <c r="L56" s="72">
        <v>1087697</v>
      </c>
      <c r="M56" s="4">
        <v>280</v>
      </c>
      <c r="N56" s="46">
        <v>5668</v>
      </c>
      <c r="O56" s="46">
        <v>100128</v>
      </c>
      <c r="P56" s="4">
        <v>161</v>
      </c>
      <c r="Q56" s="46">
        <v>3666</v>
      </c>
      <c r="R56" s="46">
        <v>50822</v>
      </c>
      <c r="S56" s="72">
        <v>12403</v>
      </c>
      <c r="T56" s="72">
        <v>6788</v>
      </c>
      <c r="U56" s="72"/>
      <c r="V56" s="36" t="s">
        <v>270</v>
      </c>
      <c r="AB56" s="4"/>
      <c r="AC56" s="4"/>
      <c r="AD56" s="4"/>
      <c r="AE56" s="4"/>
      <c r="AF56" s="4"/>
    </row>
    <row r="57" spans="1:31" s="226" customFormat="1" ht="48" customHeight="1" thickBot="1">
      <c r="A57" s="220"/>
      <c r="B57" s="17" t="s">
        <v>342</v>
      </c>
      <c r="C57" s="221"/>
      <c r="D57" s="19"/>
      <c r="E57" s="331" t="s">
        <v>593</v>
      </c>
      <c r="F57" s="331"/>
      <c r="G57" s="331"/>
      <c r="H57" s="331"/>
      <c r="I57" s="222"/>
      <c r="J57" s="382" t="s">
        <v>594</v>
      </c>
      <c r="K57" s="299"/>
      <c r="L57" s="223" t="s">
        <v>573</v>
      </c>
      <c r="M57" s="383" t="s">
        <v>574</v>
      </c>
      <c r="N57" s="323"/>
      <c r="O57" s="323"/>
      <c r="P57" s="297"/>
      <c r="Q57" s="297"/>
      <c r="R57" s="298"/>
      <c r="S57" s="224" t="s">
        <v>575</v>
      </c>
      <c r="T57" s="73" t="s">
        <v>576</v>
      </c>
      <c r="U57" s="225"/>
      <c r="V57" s="75" t="s">
        <v>342</v>
      </c>
      <c r="AE57" s="227"/>
    </row>
    <row r="58" spans="2:31" s="226" customFormat="1" ht="20.25" customHeight="1">
      <c r="B58" s="363" t="s">
        <v>577</v>
      </c>
      <c r="C58" s="364"/>
      <c r="D58" s="364"/>
      <c r="E58" s="364"/>
      <c r="F58" s="364"/>
      <c r="G58" s="364"/>
      <c r="H58" s="364"/>
      <c r="I58" s="364"/>
      <c r="J58" s="228"/>
      <c r="K58" s="209"/>
      <c r="L58" s="208"/>
      <c r="M58" s="229"/>
      <c r="N58" s="229"/>
      <c r="O58" s="229"/>
      <c r="P58" s="230"/>
      <c r="Q58" s="230"/>
      <c r="R58" s="230"/>
      <c r="S58" s="231"/>
      <c r="T58" s="209"/>
      <c r="U58" s="232"/>
      <c r="V58" s="209"/>
      <c r="AE58" s="227"/>
    </row>
    <row r="59" spans="2:31" s="226" customFormat="1" ht="20.25" customHeight="1">
      <c r="B59" s="208"/>
      <c r="D59" s="208"/>
      <c r="E59" s="233"/>
      <c r="F59" s="233"/>
      <c r="G59" s="233"/>
      <c r="H59" s="233"/>
      <c r="I59" s="234"/>
      <c r="J59" s="209"/>
      <c r="K59" s="209"/>
      <c r="L59" s="208"/>
      <c r="M59" s="229"/>
      <c r="N59" s="229"/>
      <c r="O59" s="229"/>
      <c r="P59" s="230"/>
      <c r="Q59" s="230"/>
      <c r="R59" s="230"/>
      <c r="S59" s="231"/>
      <c r="T59" s="209"/>
      <c r="U59" s="232"/>
      <c r="V59" s="209"/>
      <c r="AE59" s="227"/>
    </row>
    <row r="60" spans="4:32" ht="15.75" customHeight="1">
      <c r="D60" s="13">
        <f aca="true" t="shared" si="3" ref="D60:U60">SUM(D10:D56)</f>
        <v>50066111.592</v>
      </c>
      <c r="E60" s="13">
        <f t="shared" si="3"/>
        <v>15932317.566000002</v>
      </c>
      <c r="F60" s="13">
        <f t="shared" si="3"/>
        <v>8766464.236</v>
      </c>
      <c r="G60" s="13">
        <f t="shared" si="3"/>
        <v>6253206.822999999</v>
      </c>
      <c r="H60" s="13">
        <f t="shared" si="3"/>
        <v>7809867.073000001</v>
      </c>
      <c r="I60" s="13">
        <f t="shared" si="3"/>
        <v>49059536.09999998</v>
      </c>
      <c r="J60" s="13">
        <f t="shared" si="3"/>
        <v>18915082</v>
      </c>
      <c r="K60" s="13">
        <f t="shared" si="3"/>
        <v>8482241</v>
      </c>
      <c r="L60" s="13">
        <f t="shared" si="3"/>
        <v>104363405</v>
      </c>
      <c r="M60" s="13">
        <f t="shared" si="3"/>
        <v>21721</v>
      </c>
      <c r="N60" s="13">
        <f t="shared" si="3"/>
        <v>419467</v>
      </c>
      <c r="O60" s="13">
        <f t="shared" si="3"/>
        <v>6887292</v>
      </c>
      <c r="P60" s="13">
        <f t="shared" si="3"/>
        <v>10751</v>
      </c>
      <c r="Q60" s="13">
        <f t="shared" si="3"/>
        <v>253104</v>
      </c>
      <c r="R60" s="13">
        <f t="shared" si="3"/>
        <v>3573821</v>
      </c>
      <c r="S60" s="13">
        <f t="shared" si="3"/>
        <v>1480765</v>
      </c>
      <c r="T60" s="13">
        <f t="shared" si="3"/>
        <v>691936</v>
      </c>
      <c r="U60" s="13">
        <f t="shared" si="3"/>
        <v>0</v>
      </c>
      <c r="AB60" s="3"/>
      <c r="AC60" s="4"/>
      <c r="AD60" s="4"/>
      <c r="AE60" s="4"/>
      <c r="AF60" s="4"/>
    </row>
    <row r="63" spans="2:11" ht="21.75" customHeight="1">
      <c r="B63" s="57"/>
      <c r="D63" s="13"/>
      <c r="E63" s="13"/>
      <c r="F63" s="13"/>
      <c r="G63" s="13"/>
      <c r="H63" s="13"/>
      <c r="I63" s="13"/>
      <c r="J63" s="46"/>
      <c r="K63" s="46"/>
    </row>
  </sheetData>
  <mergeCells count="30">
    <mergeCell ref="Q7:R7"/>
    <mergeCell ref="S6:T6"/>
    <mergeCell ref="D6:I6"/>
    <mergeCell ref="J6:K6"/>
    <mergeCell ref="M6:R6"/>
    <mergeCell ref="V3:V5"/>
    <mergeCell ref="M4:M5"/>
    <mergeCell ref="N4:N5"/>
    <mergeCell ref="O4:O5"/>
    <mergeCell ref="P4:P5"/>
    <mergeCell ref="Q4:Q5"/>
    <mergeCell ref="R4:R5"/>
    <mergeCell ref="S3:S5"/>
    <mergeCell ref="M3:O3"/>
    <mergeCell ref="P3:R3"/>
    <mergeCell ref="T3:U5"/>
    <mergeCell ref="E57:H57"/>
    <mergeCell ref="L3:L5"/>
    <mergeCell ref="J3:J5"/>
    <mergeCell ref="K3:K5"/>
    <mergeCell ref="S7:T7"/>
    <mergeCell ref="J57:K57"/>
    <mergeCell ref="M57:R57"/>
    <mergeCell ref="D7:K7"/>
    <mergeCell ref="N7:O7"/>
    <mergeCell ref="B58:I58"/>
    <mergeCell ref="B3:B5"/>
    <mergeCell ref="D3:I3"/>
    <mergeCell ref="D4:H4"/>
    <mergeCell ref="I4:I5"/>
  </mergeCells>
  <printOptions/>
  <pageMargins left="0.5118110236220472" right="0.236220472440944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2012-11-12T08:41:21Z</cp:lastPrinted>
  <dcterms:modified xsi:type="dcterms:W3CDTF">2013-05-23T09:45:19Z</dcterms:modified>
  <cp:category/>
  <cp:version/>
  <cp:contentType/>
  <cp:contentStatus/>
</cp:coreProperties>
</file>