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95-1" sheetId="1" r:id="rId1"/>
    <sheet name="195-2" sheetId="2" r:id="rId2"/>
  </sheets>
  <definedNames>
    <definedName name="_xlnm.Print_Area" localSheetId="0">'195-1'!$A$1:$K$71</definedName>
    <definedName name="_xlnm.Print_Area" localSheetId="1">'195-2'!$A$1:$L$52</definedName>
  </definedNames>
  <calcPr fullCalcOnLoad="1"/>
</workbook>
</file>

<file path=xl/sharedStrings.xml><?xml version="1.0" encoding="utf-8"?>
<sst xmlns="http://schemas.openxmlformats.org/spreadsheetml/2006/main" count="262" uniqueCount="101">
  <si>
    <t>保       険       料</t>
  </si>
  <si>
    <t>業                    種</t>
  </si>
  <si>
    <t>労働者数</t>
  </si>
  <si>
    <t>単位：件、円</t>
  </si>
  <si>
    <t>件数</t>
  </si>
  <si>
    <t>金額</t>
  </si>
  <si>
    <t>原油又は天然ガス鉱業</t>
  </si>
  <si>
    <t>採石業</t>
  </si>
  <si>
    <t>その他の鉱業</t>
  </si>
  <si>
    <t>道路新設事業</t>
  </si>
  <si>
    <t>舗装工事業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</si>
  <si>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</si>
  <si>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</si>
  <si>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</si>
  <si>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</si>
  <si>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</si>
  <si>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</si>
  <si>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</si>
  <si>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</si>
  <si>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</si>
  <si>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</si>
  <si>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</si>
  <si>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</si>
  <si>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</si>
  <si>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</si>
  <si>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</si>
  <si>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</si>
  <si>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</si>
  <si>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</si>
  <si>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</si>
  <si>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たばこ等製造業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</si>
  <si>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</si>
  <si>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</si>
  <si>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</si>
  <si>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</si>
  <si>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</si>
  <si>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</si>
  <si>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</si>
  <si>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</si>
  <si>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</si>
  <si>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</si>
  <si>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</si>
  <si>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</si>
  <si>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</si>
  <si>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</si>
  <si>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</si>
  <si>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金属精錬業</t>
  </si>
  <si>
    <t>非鉄金属精錬業</t>
  </si>
  <si>
    <t>総数</t>
  </si>
  <si>
    <t>年金等</t>
  </si>
  <si>
    <t xml:space="preserve"> 区    分</t>
  </si>
  <si>
    <t>(1) 業種別収支状況</t>
  </si>
  <si>
    <t xml:space="preserve">     単位：人、円</t>
  </si>
  <si>
    <t>「業」は業務災害、「通」は通勤災害に係るものを示す。</t>
  </si>
  <si>
    <t>(2) 給付別支払状況（業種別）</t>
  </si>
  <si>
    <t>林業</t>
  </si>
  <si>
    <t>漁業</t>
  </si>
  <si>
    <t>鉱業</t>
  </si>
  <si>
    <t>製造業</t>
  </si>
  <si>
    <t>運輸業</t>
  </si>
  <si>
    <t>その他の事業</t>
  </si>
  <si>
    <t>事業場数</t>
  </si>
  <si>
    <t>徴収決定済額</t>
  </si>
  <si>
    <t>収納済額</t>
  </si>
  <si>
    <t>海面漁業</t>
  </si>
  <si>
    <t>建設事業</t>
  </si>
  <si>
    <t>保険給付額</t>
  </si>
  <si>
    <t>水力発電施設、ずい道等新設事業</t>
  </si>
  <si>
    <t>ガラス又はセメント製造業</t>
  </si>
  <si>
    <t>その他の窯業又は土石製品製造業</t>
  </si>
  <si>
    <t>金属製品製造業又は金属加工業</t>
  </si>
  <si>
    <t>計量器、光学機械、時計等製造業</t>
  </si>
  <si>
    <t>通信、 放送、 新聞業 又は 出版業</t>
  </si>
  <si>
    <t>金融業、保険業又は不動産業</t>
  </si>
  <si>
    <t>計</t>
  </si>
  <si>
    <t>業</t>
  </si>
  <si>
    <t>通</t>
  </si>
  <si>
    <t>年度</t>
  </si>
  <si>
    <t>平成</t>
  </si>
  <si>
    <t>その他の事業</t>
  </si>
  <si>
    <t>運輸業</t>
  </si>
  <si>
    <t>その他の事業</t>
  </si>
  <si>
    <t xml:space="preserve">      　　 給    付</t>
  </si>
  <si>
    <t xml:space="preserve">       　　給    付</t>
  </si>
  <si>
    <t>１９５      労      働      者      災      害　　</t>
  </si>
  <si>
    <t>船舶所有者の事業</t>
  </si>
  <si>
    <t>機械装置の組立又は据付の事業</t>
  </si>
  <si>
    <t>洋食器刃物手工具等製造業</t>
  </si>
  <si>
    <t>貴金属製品装身具等製造業</t>
  </si>
  <si>
    <t>倉庫警備消毒等の事業</t>
  </si>
  <si>
    <t>電気,ガス,水道</t>
  </si>
  <si>
    <t>又は熱供給の事業</t>
  </si>
  <si>
    <t>金属・非金属鉱業又は石炭鉱業</t>
  </si>
  <si>
    <r>
      <t xml:space="preserve">   補      償      保      険　</t>
    </r>
    <r>
      <rPr>
        <sz val="12"/>
        <color indexed="8"/>
        <rFont val="ＭＳ 明朝"/>
        <family val="1"/>
      </rPr>
      <t>（平成22年度）</t>
    </r>
  </si>
  <si>
    <t>平成22年度</t>
  </si>
  <si>
    <t>-</t>
  </si>
  <si>
    <t>電気,ガス,水道又は熱供給の事業</t>
  </si>
  <si>
    <t>清掃、火葬又はと畜の事業</t>
  </si>
  <si>
    <t>卸売・小売業、飲食店又は宿泊業</t>
  </si>
  <si>
    <t xml:space="preserve"> 資料  長崎労働局労働基準部労災補償課調</t>
  </si>
  <si>
    <t>定置網漁業又は海面魚類養殖業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</si>
</sst>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9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1" fontId="11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"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1" xfId="16" applyFont="1" applyFill="1" applyBorder="1" applyAlignment="1">
      <alignment horizontal="distributed"/>
    </xf>
    <xf numFmtId="181" fontId="7" fillId="0" borderId="5" xfId="16" applyFont="1" applyFill="1" applyBorder="1" applyAlignment="1">
      <alignment/>
    </xf>
    <xf numFmtId="0" fontId="0" fillId="0" borderId="0" xfId="0" applyFill="1" applyAlignment="1">
      <alignment horizontal="center"/>
    </xf>
    <xf numFmtId="181" fontId="7" fillId="0" borderId="0" xfId="16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9" xfId="16" applyFont="1" applyFill="1" applyBorder="1" applyAlignment="1">
      <alignment horizontal="right"/>
    </xf>
    <xf numFmtId="181" fontId="7" fillId="0" borderId="9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right"/>
    </xf>
    <xf numFmtId="181" fontId="7" fillId="0" borderId="9" xfId="16" applyFont="1" applyFill="1" applyBorder="1" applyAlignment="1" quotePrefix="1">
      <alignment horizontal="right"/>
    </xf>
    <xf numFmtId="181" fontId="7" fillId="0" borderId="0" xfId="16" applyFont="1" applyFill="1" applyBorder="1" applyAlignment="1" quotePrefix="1">
      <alignment horizontal="right"/>
    </xf>
    <xf numFmtId="181" fontId="7" fillId="0" borderId="6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center" vertical="center"/>
    </xf>
    <xf numFmtId="181" fontId="7" fillId="0" borderId="17" xfId="16" applyFont="1" applyFill="1" applyBorder="1" applyAlignment="1">
      <alignment horizontal="center" vertical="center"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181" fontId="7" fillId="0" borderId="0" xfId="16" applyFont="1" applyFill="1" applyAlignment="1">
      <alignment horizontal="distributed" shrinkToFit="1"/>
    </xf>
    <xf numFmtId="181" fontId="8" fillId="0" borderId="0" xfId="16" applyFont="1" applyFill="1" applyAlignment="1">
      <alignment horizontal="right"/>
    </xf>
    <xf numFmtId="181" fontId="7" fillId="0" borderId="6" xfId="16" applyFont="1" applyFill="1" applyBorder="1" applyAlignment="1">
      <alignment horizontal="center" vertical="center"/>
    </xf>
    <xf numFmtId="181" fontId="7" fillId="0" borderId="3" xfId="16" applyFont="1" applyFill="1" applyBorder="1" applyAlignment="1">
      <alignment horizontal="center" vertical="center"/>
    </xf>
    <xf numFmtId="0" fontId="0" fillId="0" borderId="0" xfId="0" applyAlignment="1">
      <alignment horizontal="distributed"/>
    </xf>
    <xf numFmtId="181" fontId="12" fillId="0" borderId="0" xfId="16" applyFont="1" applyFill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4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885825"/>
          <a:ext cx="2095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1.00390625" style="17" customWidth="1"/>
    <col min="2" max="2" width="3.375" style="17" customWidth="1"/>
    <col min="3" max="5" width="15.00390625" style="17" customWidth="1"/>
    <col min="6" max="6" width="0.875" style="17" customWidth="1"/>
    <col min="7" max="8" width="15.75390625" style="17" customWidth="1"/>
    <col min="9" max="10" width="20.00390625" style="17" customWidth="1"/>
    <col min="11" max="11" width="22.375" style="17" customWidth="1"/>
    <col min="12" max="16384" width="8.625" style="17" customWidth="1"/>
  </cols>
  <sheetData>
    <row r="1" spans="1:11" ht="24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0" customHeight="1" thickBot="1">
      <c r="A2" s="18"/>
      <c r="B2" s="18" t="s">
        <v>51</v>
      </c>
      <c r="C2" s="18"/>
      <c r="D2" s="18"/>
      <c r="E2" s="18"/>
      <c r="F2" s="18"/>
      <c r="G2" s="18"/>
      <c r="H2" s="18"/>
      <c r="I2" s="18"/>
      <c r="J2" s="18"/>
      <c r="K2" s="19" t="s">
        <v>52</v>
      </c>
    </row>
    <row r="3" spans="2:11" ht="15" customHeight="1">
      <c r="B3" s="59" t="s">
        <v>1</v>
      </c>
      <c r="C3" s="59"/>
      <c r="D3" s="59"/>
      <c r="E3" s="59"/>
      <c r="F3" s="20"/>
      <c r="G3" s="49" t="s">
        <v>61</v>
      </c>
      <c r="H3" s="47" t="s">
        <v>2</v>
      </c>
      <c r="I3" s="51" t="s">
        <v>0</v>
      </c>
      <c r="J3" s="52"/>
      <c r="K3" s="45" t="s">
        <v>66</v>
      </c>
    </row>
    <row r="4" spans="1:11" ht="15" customHeight="1">
      <c r="A4" s="21"/>
      <c r="B4" s="60"/>
      <c r="C4" s="60"/>
      <c r="D4" s="60"/>
      <c r="E4" s="60"/>
      <c r="F4" s="22"/>
      <c r="G4" s="50"/>
      <c r="H4" s="48"/>
      <c r="I4" s="23" t="s">
        <v>62</v>
      </c>
      <c r="J4" s="24" t="s">
        <v>63</v>
      </c>
      <c r="K4" s="46"/>
    </row>
    <row r="5" spans="1:11" ht="3.75" customHeight="1">
      <c r="A5" s="25"/>
      <c r="D5" s="32"/>
      <c r="F5" s="20"/>
      <c r="G5" s="25"/>
      <c r="H5" s="25"/>
      <c r="I5" s="25"/>
      <c r="J5" s="25"/>
      <c r="K5" s="25"/>
    </row>
    <row r="6" spans="2:11" ht="15" customHeight="1">
      <c r="B6" s="54" t="s">
        <v>78</v>
      </c>
      <c r="C6" s="54"/>
      <c r="D6" s="32">
        <v>20</v>
      </c>
      <c r="E6" s="33" t="s">
        <v>77</v>
      </c>
      <c r="F6" s="20"/>
      <c r="G6" s="26">
        <v>29537</v>
      </c>
      <c r="H6" s="25">
        <v>406208</v>
      </c>
      <c r="I6" s="25">
        <v>8818235431</v>
      </c>
      <c r="J6" s="25">
        <v>8509907554</v>
      </c>
      <c r="K6" s="25">
        <v>13649953937</v>
      </c>
    </row>
    <row r="7" spans="2:12" ht="15" customHeight="1">
      <c r="B7" s="55"/>
      <c r="C7" s="56"/>
      <c r="D7" s="32">
        <v>21</v>
      </c>
      <c r="E7" s="32"/>
      <c r="F7" s="20"/>
      <c r="G7" s="26">
        <v>29913</v>
      </c>
      <c r="H7" s="25">
        <v>411182</v>
      </c>
      <c r="I7" s="25">
        <v>7928558126</v>
      </c>
      <c r="J7" s="25">
        <v>7615688145</v>
      </c>
      <c r="K7" s="25">
        <v>13555419593</v>
      </c>
      <c r="L7" s="16"/>
    </row>
    <row r="8" spans="2:11" ht="22.5" customHeight="1">
      <c r="B8" s="31"/>
      <c r="C8" s="30"/>
      <c r="D8" s="32">
        <v>22</v>
      </c>
      <c r="E8" s="32"/>
      <c r="F8" s="20"/>
      <c r="G8" s="26">
        <f>SUM(G9,G10,G13,G19,G28,G54,G59,G60,G69)</f>
        <v>30265</v>
      </c>
      <c r="H8" s="25">
        <f>SUM(H9,H10,H13,H19,H28,H54,H59,H60,H69)</f>
        <v>409136</v>
      </c>
      <c r="I8" s="25">
        <f>SUM(I9,I10,I13,I19,I28,I54,I59,I60,I69)</f>
        <v>8187800031</v>
      </c>
      <c r="J8" s="25">
        <f>SUM(J9,J10,J13,J19,J28,J54,J59,J60,J69)</f>
        <v>7905233006</v>
      </c>
      <c r="K8" s="25">
        <f>SUM(K9,K10,K13,K19,K28,K54,K59,K60,K69)</f>
        <v>13235273647</v>
      </c>
    </row>
    <row r="9" spans="2:11" ht="22.5" customHeight="1">
      <c r="B9" s="53" t="s">
        <v>55</v>
      </c>
      <c r="C9" s="53"/>
      <c r="D9" s="53"/>
      <c r="E9" s="53"/>
      <c r="F9" s="20"/>
      <c r="G9" s="26">
        <v>88</v>
      </c>
      <c r="H9" s="25">
        <v>780</v>
      </c>
      <c r="I9" s="25">
        <v>55619918</v>
      </c>
      <c r="J9" s="25">
        <v>55619918</v>
      </c>
      <c r="K9" s="25">
        <v>89378631</v>
      </c>
    </row>
    <row r="10" spans="2:11" ht="22.5" customHeight="1">
      <c r="B10" s="53" t="s">
        <v>56</v>
      </c>
      <c r="C10" s="53"/>
      <c r="D10" s="53"/>
      <c r="E10" s="53"/>
      <c r="F10" s="25"/>
      <c r="G10" s="26">
        <f>SUM(G11:G12)</f>
        <v>110</v>
      </c>
      <c r="H10" s="25">
        <f>SUM(H11:H12)</f>
        <v>1040</v>
      </c>
      <c r="I10" s="25">
        <f>SUM(I11:I12)</f>
        <v>74547418</v>
      </c>
      <c r="J10" s="25">
        <f>SUM(J11:J12)</f>
        <v>65232110</v>
      </c>
      <c r="K10" s="25">
        <f>SUM(K11:K12)</f>
        <v>127959356</v>
      </c>
    </row>
    <row r="11" spans="2:11" ht="15" customHeight="1">
      <c r="B11" s="27"/>
      <c r="C11" s="53" t="s">
        <v>64</v>
      </c>
      <c r="D11" s="53"/>
      <c r="E11" s="53"/>
      <c r="F11" s="20"/>
      <c r="G11" s="26">
        <v>19</v>
      </c>
      <c r="H11" s="25">
        <v>161</v>
      </c>
      <c r="I11" s="25">
        <v>3771377</v>
      </c>
      <c r="J11" s="25">
        <v>3771377</v>
      </c>
      <c r="K11" s="25">
        <v>66140386</v>
      </c>
    </row>
    <row r="12" spans="2:11" ht="15" customHeight="1">
      <c r="B12" s="27"/>
      <c r="C12" s="53" t="s">
        <v>100</v>
      </c>
      <c r="D12" s="53"/>
      <c r="E12" s="53"/>
      <c r="F12" s="20"/>
      <c r="G12" s="26">
        <v>91</v>
      </c>
      <c r="H12" s="25">
        <v>879</v>
      </c>
      <c r="I12" s="25">
        <v>70776041</v>
      </c>
      <c r="J12" s="25">
        <v>61460733</v>
      </c>
      <c r="K12" s="25">
        <v>61818970</v>
      </c>
    </row>
    <row r="13" spans="2:11" ht="22.5" customHeight="1">
      <c r="B13" s="53" t="s">
        <v>57</v>
      </c>
      <c r="C13" s="53"/>
      <c r="D13" s="53"/>
      <c r="E13" s="53"/>
      <c r="F13" s="20"/>
      <c r="G13" s="26">
        <f>SUM(G14:G18)</f>
        <v>41</v>
      </c>
      <c r="H13" s="25">
        <f>SUM(H14:H18)</f>
        <v>310</v>
      </c>
      <c r="I13" s="25">
        <f>SUM(I14:I18)</f>
        <v>58240290</v>
      </c>
      <c r="J13" s="25">
        <f>SUM(J14:J18)</f>
        <v>57730555</v>
      </c>
      <c r="K13" s="25">
        <f>SUM(K14:K18)</f>
        <v>4637083853</v>
      </c>
    </row>
    <row r="14" spans="3:11" ht="15" customHeight="1">
      <c r="C14" s="53" t="s">
        <v>92</v>
      </c>
      <c r="D14" s="53"/>
      <c r="E14" s="53"/>
      <c r="F14" s="20"/>
      <c r="G14" s="26">
        <v>2</v>
      </c>
      <c r="H14" s="25">
        <v>14</v>
      </c>
      <c r="I14" s="25">
        <v>3044826</v>
      </c>
      <c r="J14" s="25">
        <v>3044826</v>
      </c>
      <c r="K14" s="25">
        <v>4416249128</v>
      </c>
    </row>
    <row r="15" spans="3:11" ht="15" customHeight="1">
      <c r="C15" s="53" t="s">
        <v>38</v>
      </c>
      <c r="D15" s="53"/>
      <c r="E15" s="53"/>
      <c r="F15" s="20"/>
      <c r="G15" s="41" t="s">
        <v>95</v>
      </c>
      <c r="H15" s="42" t="s">
        <v>95</v>
      </c>
      <c r="I15" s="42" t="s">
        <v>95</v>
      </c>
      <c r="J15" s="42" t="s">
        <v>95</v>
      </c>
      <c r="K15" s="42">
        <v>8095009</v>
      </c>
    </row>
    <row r="16" spans="3:11" ht="15" customHeight="1">
      <c r="C16" s="53" t="s">
        <v>6</v>
      </c>
      <c r="D16" s="53"/>
      <c r="E16" s="53"/>
      <c r="F16" s="20"/>
      <c r="G16" s="41" t="s">
        <v>95</v>
      </c>
      <c r="H16" s="42" t="s">
        <v>95</v>
      </c>
      <c r="I16" s="42" t="s">
        <v>95</v>
      </c>
      <c r="J16" s="42" t="s">
        <v>95</v>
      </c>
      <c r="K16" s="42" t="s">
        <v>95</v>
      </c>
    </row>
    <row r="17" spans="3:11" ht="15" customHeight="1">
      <c r="C17" s="53" t="s">
        <v>7</v>
      </c>
      <c r="D17" s="53"/>
      <c r="E17" s="53"/>
      <c r="F17" s="20"/>
      <c r="G17" s="26">
        <v>34</v>
      </c>
      <c r="H17" s="25">
        <v>276</v>
      </c>
      <c r="I17" s="25">
        <v>53371728</v>
      </c>
      <c r="J17" s="25">
        <v>52861993</v>
      </c>
      <c r="K17" s="25">
        <v>206393354</v>
      </c>
    </row>
    <row r="18" spans="3:11" ht="15" customHeight="1">
      <c r="C18" s="53" t="s">
        <v>8</v>
      </c>
      <c r="D18" s="53"/>
      <c r="E18" s="53"/>
      <c r="F18" s="20"/>
      <c r="G18" s="43">
        <v>5</v>
      </c>
      <c r="H18" s="44">
        <v>20</v>
      </c>
      <c r="I18" s="44">
        <v>1823736</v>
      </c>
      <c r="J18" s="44">
        <v>1823736</v>
      </c>
      <c r="K18" s="42">
        <v>6346362</v>
      </c>
    </row>
    <row r="19" spans="2:11" ht="22.5" customHeight="1">
      <c r="B19" s="53" t="s">
        <v>65</v>
      </c>
      <c r="C19" s="53"/>
      <c r="D19" s="53"/>
      <c r="E19" s="53"/>
      <c r="F19" s="20"/>
      <c r="G19" s="26">
        <f>SUM(G20:G27)</f>
        <v>6136</v>
      </c>
      <c r="H19" s="25">
        <f>SUM(H20:H27)</f>
        <v>39325</v>
      </c>
      <c r="I19" s="25">
        <f>SUM(I20:I27)</f>
        <v>1673334557</v>
      </c>
      <c r="J19" s="25">
        <f>SUM(J20:J27)</f>
        <v>1652112268</v>
      </c>
      <c r="K19" s="25">
        <f>SUM(K20:K27)</f>
        <v>2360838828</v>
      </c>
    </row>
    <row r="20" spans="3:11" ht="15" customHeight="1">
      <c r="C20" s="53" t="s">
        <v>67</v>
      </c>
      <c r="D20" s="53"/>
      <c r="E20" s="53"/>
      <c r="F20" s="20"/>
      <c r="G20" s="26">
        <v>8</v>
      </c>
      <c r="H20" s="25">
        <v>245</v>
      </c>
      <c r="I20" s="25">
        <v>130652553</v>
      </c>
      <c r="J20" s="25">
        <v>130652553</v>
      </c>
      <c r="K20" s="25">
        <v>396126425</v>
      </c>
    </row>
    <row r="21" spans="3:11" ht="15" customHeight="1">
      <c r="C21" s="53" t="s">
        <v>9</v>
      </c>
      <c r="D21" s="53"/>
      <c r="E21" s="53"/>
      <c r="F21" s="20"/>
      <c r="G21" s="26">
        <v>12</v>
      </c>
      <c r="H21" s="25">
        <v>195</v>
      </c>
      <c r="I21" s="25">
        <v>10790721</v>
      </c>
      <c r="J21" s="25">
        <v>10790721</v>
      </c>
      <c r="K21" s="25">
        <v>19556541</v>
      </c>
    </row>
    <row r="22" spans="3:11" ht="15" customHeight="1">
      <c r="C22" s="53" t="s">
        <v>10</v>
      </c>
      <c r="D22" s="53"/>
      <c r="E22" s="53"/>
      <c r="F22" s="20"/>
      <c r="G22" s="26">
        <v>41</v>
      </c>
      <c r="H22" s="25">
        <v>879</v>
      </c>
      <c r="I22" s="25">
        <v>39551374</v>
      </c>
      <c r="J22" s="25">
        <v>39551374</v>
      </c>
      <c r="K22" s="25">
        <v>33523671</v>
      </c>
    </row>
    <row r="23" spans="3:11" ht="15" customHeight="1">
      <c r="C23" s="53" t="s">
        <v>11</v>
      </c>
      <c r="D23" s="53"/>
      <c r="E23" s="53"/>
      <c r="F23" s="20"/>
      <c r="G23" s="41" t="s">
        <v>95</v>
      </c>
      <c r="H23" s="42" t="s">
        <v>95</v>
      </c>
      <c r="I23" s="42" t="s">
        <v>95</v>
      </c>
      <c r="J23" s="42" t="s">
        <v>95</v>
      </c>
      <c r="K23" s="42" t="s">
        <v>95</v>
      </c>
    </row>
    <row r="24" spans="3:11" ht="15" customHeight="1">
      <c r="C24" s="53" t="s">
        <v>12</v>
      </c>
      <c r="D24" s="53"/>
      <c r="E24" s="53"/>
      <c r="F24" s="20"/>
      <c r="G24" s="26">
        <v>3657</v>
      </c>
      <c r="H24" s="25">
        <v>24033</v>
      </c>
      <c r="I24" s="25">
        <v>856357834</v>
      </c>
      <c r="J24" s="25">
        <v>847688723</v>
      </c>
      <c r="K24" s="25">
        <v>1070347174</v>
      </c>
    </row>
    <row r="25" spans="3:11" ht="15" customHeight="1">
      <c r="C25" s="53" t="s">
        <v>86</v>
      </c>
      <c r="D25" s="53"/>
      <c r="E25" s="53"/>
      <c r="F25" s="20"/>
      <c r="G25" s="26">
        <v>115</v>
      </c>
      <c r="H25" s="25">
        <v>1465</v>
      </c>
      <c r="I25" s="25">
        <v>64038827</v>
      </c>
      <c r="J25" s="25">
        <v>63917250</v>
      </c>
      <c r="K25" s="25">
        <v>35239593</v>
      </c>
    </row>
    <row r="26" spans="3:11" ht="15" customHeight="1">
      <c r="C26" s="53" t="s">
        <v>13</v>
      </c>
      <c r="D26" s="53"/>
      <c r="E26" s="53"/>
      <c r="F26" s="20"/>
      <c r="G26" s="26">
        <v>1543</v>
      </c>
      <c r="H26" s="25">
        <v>10245</v>
      </c>
      <c r="I26" s="25">
        <v>509373582</v>
      </c>
      <c r="J26" s="25">
        <v>499860125</v>
      </c>
      <c r="K26" s="25">
        <v>752845429</v>
      </c>
    </row>
    <row r="27" spans="3:11" ht="15" customHeight="1">
      <c r="C27" s="53" t="s">
        <v>14</v>
      </c>
      <c r="D27" s="53"/>
      <c r="E27" s="53"/>
      <c r="F27" s="20"/>
      <c r="G27" s="26">
        <v>760</v>
      </c>
      <c r="H27" s="25">
        <v>2263</v>
      </c>
      <c r="I27" s="25">
        <v>62569666</v>
      </c>
      <c r="J27" s="25">
        <v>59651522</v>
      </c>
      <c r="K27" s="25">
        <v>53199995</v>
      </c>
    </row>
    <row r="28" spans="2:11" ht="22.5" customHeight="1">
      <c r="B28" s="53" t="s">
        <v>58</v>
      </c>
      <c r="C28" s="53"/>
      <c r="D28" s="53"/>
      <c r="E28" s="53"/>
      <c r="F28" s="20"/>
      <c r="G28" s="26">
        <f>SUM(G29:G53)</f>
        <v>4383</v>
      </c>
      <c r="H28" s="25">
        <f>SUM(H29:H53)</f>
        <v>66813</v>
      </c>
      <c r="I28" s="25">
        <f>SUM(I29:I53)</f>
        <v>2561276674</v>
      </c>
      <c r="J28" s="25">
        <f>SUM(J29:J53)</f>
        <v>2449633632</v>
      </c>
      <c r="K28" s="25">
        <f>SUM(K29:K53)</f>
        <v>3315439934</v>
      </c>
    </row>
    <row r="29" spans="3:11" ht="15" customHeight="1">
      <c r="C29" s="53" t="s">
        <v>15</v>
      </c>
      <c r="D29" s="53"/>
      <c r="E29" s="53"/>
      <c r="F29" s="20"/>
      <c r="G29" s="26">
        <v>843</v>
      </c>
      <c r="H29" s="25">
        <v>15139</v>
      </c>
      <c r="I29" s="25">
        <v>207044209</v>
      </c>
      <c r="J29" s="25">
        <v>197405635</v>
      </c>
      <c r="K29" s="25">
        <v>241928066</v>
      </c>
    </row>
    <row r="30" spans="3:11" ht="15" customHeight="1">
      <c r="C30" s="53" t="s">
        <v>16</v>
      </c>
      <c r="D30" s="53"/>
      <c r="E30" s="53"/>
      <c r="F30" s="20"/>
      <c r="G30" s="26">
        <v>204</v>
      </c>
      <c r="H30" s="25">
        <v>4680</v>
      </c>
      <c r="I30" s="25">
        <v>37582885</v>
      </c>
      <c r="J30" s="25">
        <v>31370028</v>
      </c>
      <c r="K30" s="25">
        <v>10950815</v>
      </c>
    </row>
    <row r="31" spans="3:11" ht="15" customHeight="1">
      <c r="C31" s="53" t="s">
        <v>17</v>
      </c>
      <c r="D31" s="53"/>
      <c r="E31" s="53"/>
      <c r="F31" s="20"/>
      <c r="G31" s="26">
        <v>198</v>
      </c>
      <c r="H31" s="25">
        <v>975</v>
      </c>
      <c r="I31" s="25">
        <v>35269242</v>
      </c>
      <c r="J31" s="25">
        <v>33298641</v>
      </c>
      <c r="K31" s="25">
        <v>72486918</v>
      </c>
    </row>
    <row r="32" spans="3:11" ht="15" customHeight="1">
      <c r="C32" s="53" t="s">
        <v>18</v>
      </c>
      <c r="D32" s="53"/>
      <c r="E32" s="53"/>
      <c r="F32" s="20"/>
      <c r="G32" s="41" t="s">
        <v>95</v>
      </c>
      <c r="H32" s="42" t="s">
        <v>95</v>
      </c>
      <c r="I32" s="42" t="s">
        <v>95</v>
      </c>
      <c r="J32" s="42" t="s">
        <v>95</v>
      </c>
      <c r="K32" s="42" t="s">
        <v>95</v>
      </c>
    </row>
    <row r="33" spans="3:11" ht="15" customHeight="1">
      <c r="C33" s="53" t="s">
        <v>19</v>
      </c>
      <c r="D33" s="53"/>
      <c r="E33" s="53"/>
      <c r="F33" s="20"/>
      <c r="G33" s="26">
        <v>114</v>
      </c>
      <c r="H33" s="25">
        <v>1403</v>
      </c>
      <c r="I33" s="25">
        <v>16377292</v>
      </c>
      <c r="J33" s="25">
        <v>16004584</v>
      </c>
      <c r="K33" s="25">
        <v>9601196</v>
      </c>
    </row>
    <row r="34" spans="3:11" ht="15" customHeight="1">
      <c r="C34" s="53" t="s">
        <v>20</v>
      </c>
      <c r="D34" s="53"/>
      <c r="E34" s="53"/>
      <c r="F34" s="20"/>
      <c r="G34" s="26">
        <v>57</v>
      </c>
      <c r="H34" s="25">
        <v>615</v>
      </c>
      <c r="I34" s="25">
        <v>10870569</v>
      </c>
      <c r="J34" s="25">
        <v>10870569</v>
      </c>
      <c r="K34" s="25">
        <v>16089841</v>
      </c>
    </row>
    <row r="35" spans="3:11" ht="15" customHeight="1">
      <c r="C35" s="53" t="s">
        <v>68</v>
      </c>
      <c r="D35" s="53"/>
      <c r="E35" s="53"/>
      <c r="F35" s="20"/>
      <c r="G35" s="26">
        <v>6</v>
      </c>
      <c r="H35" s="25">
        <v>481</v>
      </c>
      <c r="I35" s="25">
        <v>10283638</v>
      </c>
      <c r="J35" s="25">
        <v>10283638</v>
      </c>
      <c r="K35" s="25">
        <v>6647861</v>
      </c>
    </row>
    <row r="36" spans="3:11" ht="15" customHeight="1">
      <c r="C36" s="53" t="s">
        <v>69</v>
      </c>
      <c r="D36" s="53"/>
      <c r="E36" s="53"/>
      <c r="F36" s="20"/>
      <c r="G36" s="26">
        <v>89</v>
      </c>
      <c r="H36" s="25">
        <v>414</v>
      </c>
      <c r="I36" s="25">
        <v>28204235</v>
      </c>
      <c r="J36" s="25">
        <v>19610987</v>
      </c>
      <c r="K36" s="25">
        <v>83867567</v>
      </c>
    </row>
    <row r="37" spans="3:11" ht="15" customHeight="1">
      <c r="C37" s="53" t="s">
        <v>46</v>
      </c>
      <c r="D37" s="53"/>
      <c r="E37" s="53"/>
      <c r="F37" s="20"/>
      <c r="G37" s="41">
        <v>4</v>
      </c>
      <c r="H37" s="42">
        <v>70</v>
      </c>
      <c r="I37" s="25">
        <v>2814637</v>
      </c>
      <c r="J37" s="25">
        <v>2814637</v>
      </c>
      <c r="K37" s="42">
        <v>5916976</v>
      </c>
    </row>
    <row r="38" spans="3:11" ht="15" customHeight="1">
      <c r="C38" s="53" t="s">
        <v>47</v>
      </c>
      <c r="D38" s="53"/>
      <c r="E38" s="53"/>
      <c r="F38" s="20"/>
      <c r="G38" s="26">
        <v>3</v>
      </c>
      <c r="H38" s="25">
        <v>18</v>
      </c>
      <c r="I38" s="25">
        <v>399228</v>
      </c>
      <c r="J38" s="25">
        <v>303628</v>
      </c>
      <c r="K38" s="42">
        <v>846577</v>
      </c>
    </row>
    <row r="39" spans="3:11" ht="15" customHeight="1">
      <c r="C39" s="53" t="s">
        <v>21</v>
      </c>
      <c r="D39" s="53"/>
      <c r="E39" s="53"/>
      <c r="F39" s="20"/>
      <c r="G39" s="26">
        <v>14</v>
      </c>
      <c r="H39" s="25">
        <v>241</v>
      </c>
      <c r="I39" s="25">
        <v>4311128</v>
      </c>
      <c r="J39" s="25">
        <v>4311128</v>
      </c>
      <c r="K39" s="25">
        <v>12721194</v>
      </c>
    </row>
    <row r="40" spans="3:11" ht="15" customHeight="1">
      <c r="C40" s="53" t="s">
        <v>22</v>
      </c>
      <c r="D40" s="53"/>
      <c r="E40" s="53"/>
      <c r="F40" s="20"/>
      <c r="G40" s="26">
        <v>12</v>
      </c>
      <c r="H40" s="25">
        <v>351</v>
      </c>
      <c r="I40" s="25">
        <v>32987030</v>
      </c>
      <c r="J40" s="25">
        <v>28617125</v>
      </c>
      <c r="K40" s="25">
        <v>30503025</v>
      </c>
    </row>
    <row r="41" spans="3:11" ht="15" customHeight="1">
      <c r="C41" s="53" t="s">
        <v>70</v>
      </c>
      <c r="D41" s="53"/>
      <c r="E41" s="53"/>
      <c r="F41" s="20"/>
      <c r="G41" s="26">
        <v>482</v>
      </c>
      <c r="H41" s="25">
        <v>4997</v>
      </c>
      <c r="I41" s="25">
        <v>214956664</v>
      </c>
      <c r="J41" s="25">
        <v>197519646</v>
      </c>
      <c r="K41" s="25">
        <v>320065381</v>
      </c>
    </row>
    <row r="42" spans="3:11" ht="15" customHeight="1">
      <c r="C42" s="53" t="s">
        <v>23</v>
      </c>
      <c r="D42" s="53"/>
      <c r="E42" s="53"/>
      <c r="F42" s="20"/>
      <c r="G42" s="26">
        <v>8</v>
      </c>
      <c r="H42" s="25">
        <v>328</v>
      </c>
      <c r="I42" s="25">
        <v>8386445</v>
      </c>
      <c r="J42" s="25">
        <v>8386445</v>
      </c>
      <c r="K42" s="25">
        <v>48183805</v>
      </c>
    </row>
    <row r="43" spans="3:11" ht="15" customHeight="1">
      <c r="C43" s="53" t="s">
        <v>24</v>
      </c>
      <c r="D43" s="53"/>
      <c r="E43" s="53"/>
      <c r="F43" s="20"/>
      <c r="G43" s="26">
        <v>315</v>
      </c>
      <c r="H43" s="25">
        <v>7822</v>
      </c>
      <c r="I43" s="25">
        <v>249546973</v>
      </c>
      <c r="J43" s="25">
        <v>246067006</v>
      </c>
      <c r="K43" s="25">
        <v>313064644</v>
      </c>
    </row>
    <row r="44" spans="3:11" ht="15" customHeight="1">
      <c r="C44" s="53" t="s">
        <v>25</v>
      </c>
      <c r="D44" s="53"/>
      <c r="E44" s="53"/>
      <c r="F44" s="20"/>
      <c r="G44" s="26">
        <v>147</v>
      </c>
      <c r="H44" s="25">
        <v>8581</v>
      </c>
      <c r="I44" s="25">
        <v>105114233</v>
      </c>
      <c r="J44" s="25">
        <v>104797147</v>
      </c>
      <c r="K44" s="25">
        <v>45705990</v>
      </c>
    </row>
    <row r="45" spans="3:11" ht="15" customHeight="1">
      <c r="C45" s="53" t="s">
        <v>26</v>
      </c>
      <c r="D45" s="53"/>
      <c r="E45" s="53"/>
      <c r="F45" s="20"/>
      <c r="G45" s="26">
        <v>581</v>
      </c>
      <c r="H45" s="25">
        <v>2507</v>
      </c>
      <c r="I45" s="25">
        <v>34167182</v>
      </c>
      <c r="J45" s="25">
        <v>32338851</v>
      </c>
      <c r="K45" s="25">
        <v>45648051</v>
      </c>
    </row>
    <row r="46" spans="3:11" ht="15" customHeight="1">
      <c r="C46" s="53" t="s">
        <v>27</v>
      </c>
      <c r="D46" s="53"/>
      <c r="E46" s="53"/>
      <c r="F46" s="20"/>
      <c r="G46" s="26">
        <v>852</v>
      </c>
      <c r="H46" s="25">
        <v>13321</v>
      </c>
      <c r="I46" s="25">
        <v>1444726816</v>
      </c>
      <c r="J46" s="25">
        <v>1398343698</v>
      </c>
      <c r="K46" s="25">
        <v>1869770851</v>
      </c>
    </row>
    <row r="47" spans="3:11" ht="15" customHeight="1">
      <c r="C47" s="53" t="s">
        <v>71</v>
      </c>
      <c r="D47" s="53"/>
      <c r="E47" s="53"/>
      <c r="F47" s="20"/>
      <c r="G47" s="26">
        <v>11</v>
      </c>
      <c r="H47" s="25">
        <v>541</v>
      </c>
      <c r="I47" s="25">
        <v>5158841</v>
      </c>
      <c r="J47" s="25">
        <v>5158841</v>
      </c>
      <c r="K47" s="25">
        <v>1624159</v>
      </c>
    </row>
    <row r="48" spans="3:11" ht="15" customHeight="1">
      <c r="C48" s="53" t="s">
        <v>28</v>
      </c>
      <c r="D48" s="53"/>
      <c r="E48" s="53"/>
      <c r="F48" s="20"/>
      <c r="G48" s="26">
        <v>201</v>
      </c>
      <c r="H48" s="25">
        <v>2014</v>
      </c>
      <c r="I48" s="25">
        <v>34453210</v>
      </c>
      <c r="J48" s="25">
        <v>30595353</v>
      </c>
      <c r="K48" s="25">
        <v>89023537</v>
      </c>
    </row>
    <row r="49" spans="3:11" ht="15" customHeight="1">
      <c r="C49" s="53" t="s">
        <v>29</v>
      </c>
      <c r="D49" s="53"/>
      <c r="E49" s="53"/>
      <c r="F49" s="20"/>
      <c r="G49" s="26">
        <v>107</v>
      </c>
      <c r="H49" s="25">
        <v>865</v>
      </c>
      <c r="I49" s="25">
        <v>22634169</v>
      </c>
      <c r="J49" s="25">
        <v>21265353</v>
      </c>
      <c r="K49" s="25">
        <v>35375154</v>
      </c>
    </row>
    <row r="50" spans="3:11" ht="15" customHeight="1">
      <c r="C50" s="53" t="s">
        <v>87</v>
      </c>
      <c r="D50" s="53"/>
      <c r="E50" s="53"/>
      <c r="F50" s="20"/>
      <c r="G50" s="26">
        <v>4</v>
      </c>
      <c r="H50" s="25">
        <v>8</v>
      </c>
      <c r="I50" s="25">
        <v>86174</v>
      </c>
      <c r="J50" s="25">
        <v>40658</v>
      </c>
      <c r="K50" s="42">
        <v>4220998</v>
      </c>
    </row>
    <row r="51" spans="3:11" ht="15" customHeight="1">
      <c r="C51" s="53" t="s">
        <v>88</v>
      </c>
      <c r="D51" s="53"/>
      <c r="E51" s="53"/>
      <c r="F51" s="20"/>
      <c r="G51" s="26">
        <v>17</v>
      </c>
      <c r="H51" s="25">
        <v>88</v>
      </c>
      <c r="I51" s="25">
        <v>503964</v>
      </c>
      <c r="J51" s="25">
        <v>503964</v>
      </c>
      <c r="K51" s="25">
        <v>483525</v>
      </c>
    </row>
    <row r="52" spans="3:11" ht="15" customHeight="1">
      <c r="C52" s="53" t="s">
        <v>30</v>
      </c>
      <c r="D52" s="53"/>
      <c r="E52" s="53"/>
      <c r="F52" s="20"/>
      <c r="G52" s="26">
        <v>22</v>
      </c>
      <c r="H52" s="25">
        <v>158</v>
      </c>
      <c r="I52" s="25">
        <v>2025951</v>
      </c>
      <c r="J52" s="25">
        <v>2025951</v>
      </c>
      <c r="K52" s="42" t="s">
        <v>95</v>
      </c>
    </row>
    <row r="53" spans="3:11" ht="15" customHeight="1">
      <c r="C53" s="53" t="s">
        <v>39</v>
      </c>
      <c r="D53" s="53"/>
      <c r="E53" s="53"/>
      <c r="F53" s="20"/>
      <c r="G53" s="26">
        <v>92</v>
      </c>
      <c r="H53" s="25">
        <v>1196</v>
      </c>
      <c r="I53" s="25">
        <v>53371959</v>
      </c>
      <c r="J53" s="25">
        <v>47700119</v>
      </c>
      <c r="K53" s="25">
        <v>50713803</v>
      </c>
    </row>
    <row r="54" spans="2:11" ht="22.5" customHeight="1">
      <c r="B54" s="53" t="s">
        <v>59</v>
      </c>
      <c r="C54" s="53"/>
      <c r="D54" s="53"/>
      <c r="E54" s="53"/>
      <c r="F54" s="20"/>
      <c r="G54" s="26">
        <f>SUM(G55:G58)</f>
        <v>803</v>
      </c>
      <c r="H54" s="25">
        <f>SUM(H55:H58)</f>
        <v>20641</v>
      </c>
      <c r="I54" s="25">
        <f>SUM(I55:I58)</f>
        <v>485727786</v>
      </c>
      <c r="J54" s="25">
        <f>SUM(J55:J58)</f>
        <v>439095767</v>
      </c>
      <c r="K54" s="25">
        <f>SUM(K55:K58)</f>
        <v>629759059</v>
      </c>
    </row>
    <row r="55" spans="3:11" ht="15" customHeight="1">
      <c r="C55" s="53" t="s">
        <v>31</v>
      </c>
      <c r="D55" s="53"/>
      <c r="E55" s="53"/>
      <c r="F55" s="20"/>
      <c r="G55" s="26">
        <v>300</v>
      </c>
      <c r="H55" s="25">
        <v>10080</v>
      </c>
      <c r="I55" s="25">
        <v>113982789</v>
      </c>
      <c r="J55" s="25">
        <v>101259129</v>
      </c>
      <c r="K55" s="25">
        <v>126687131</v>
      </c>
    </row>
    <row r="56" spans="3:11" ht="15" customHeight="1">
      <c r="C56" s="53" t="s">
        <v>32</v>
      </c>
      <c r="D56" s="53"/>
      <c r="E56" s="53"/>
      <c r="F56" s="20"/>
      <c r="G56" s="26">
        <v>462</v>
      </c>
      <c r="H56" s="25">
        <v>9941</v>
      </c>
      <c r="I56" s="25">
        <v>344388947</v>
      </c>
      <c r="J56" s="25">
        <v>310480588</v>
      </c>
      <c r="K56" s="25">
        <v>488604859</v>
      </c>
    </row>
    <row r="57" spans="3:11" ht="15" customHeight="1">
      <c r="C57" s="53" t="s">
        <v>33</v>
      </c>
      <c r="D57" s="53"/>
      <c r="E57" s="53"/>
      <c r="F57" s="20"/>
      <c r="G57" s="26">
        <v>16</v>
      </c>
      <c r="H57" s="25">
        <v>256</v>
      </c>
      <c r="I57" s="25">
        <v>8434874</v>
      </c>
      <c r="J57" s="25">
        <v>8434874</v>
      </c>
      <c r="K57" s="25">
        <v>5713032</v>
      </c>
    </row>
    <row r="58" spans="3:11" ht="15" customHeight="1">
      <c r="C58" s="53" t="s">
        <v>34</v>
      </c>
      <c r="D58" s="53"/>
      <c r="E58" s="53"/>
      <c r="F58" s="20"/>
      <c r="G58" s="26">
        <v>25</v>
      </c>
      <c r="H58" s="25">
        <v>364</v>
      </c>
      <c r="I58" s="25">
        <v>18921176</v>
      </c>
      <c r="J58" s="25">
        <v>18921176</v>
      </c>
      <c r="K58" s="25">
        <v>8754037</v>
      </c>
    </row>
    <row r="59" spans="2:11" ht="22.5" customHeight="1">
      <c r="B59" s="53" t="s">
        <v>96</v>
      </c>
      <c r="C59" s="53"/>
      <c r="D59" s="53"/>
      <c r="E59" s="53"/>
      <c r="F59" s="20"/>
      <c r="G59" s="26">
        <v>48</v>
      </c>
      <c r="H59" s="25">
        <v>1750</v>
      </c>
      <c r="I59" s="25">
        <v>33439103</v>
      </c>
      <c r="J59" s="25">
        <v>33439103</v>
      </c>
      <c r="K59" s="25">
        <v>17999291</v>
      </c>
    </row>
    <row r="60" spans="2:11" ht="22.5" customHeight="1">
      <c r="B60" s="53" t="s">
        <v>60</v>
      </c>
      <c r="C60" s="53"/>
      <c r="D60" s="53"/>
      <c r="E60" s="53"/>
      <c r="F60" s="20"/>
      <c r="G60" s="26">
        <f>SUM(G61:G68)</f>
        <v>18413</v>
      </c>
      <c r="H60" s="25">
        <f>SUM(H61:H68)</f>
        <v>275605</v>
      </c>
      <c r="I60" s="25">
        <f>SUM(I61:I68)</f>
        <v>2557399320</v>
      </c>
      <c r="J60" s="25">
        <f>SUM(J61:J68)</f>
        <v>2481220611</v>
      </c>
      <c r="K60" s="25">
        <f>SUM(K61:K68)</f>
        <v>1917474490</v>
      </c>
    </row>
    <row r="61" spans="3:11" ht="15" customHeight="1">
      <c r="C61" s="53" t="s">
        <v>97</v>
      </c>
      <c r="D61" s="53"/>
      <c r="E61" s="53"/>
      <c r="F61" s="20"/>
      <c r="G61" s="26">
        <v>305</v>
      </c>
      <c r="H61" s="25">
        <v>2409</v>
      </c>
      <c r="I61" s="25">
        <v>92846908</v>
      </c>
      <c r="J61" s="25">
        <v>85281103</v>
      </c>
      <c r="K61" s="25">
        <v>103296950</v>
      </c>
    </row>
    <row r="62" spans="3:11" ht="15" customHeight="1">
      <c r="C62" s="53" t="s">
        <v>35</v>
      </c>
      <c r="D62" s="53"/>
      <c r="E62" s="53"/>
      <c r="F62" s="20"/>
      <c r="G62" s="26">
        <v>183</v>
      </c>
      <c r="H62" s="25">
        <v>5033</v>
      </c>
      <c r="I62" s="25">
        <v>45827858</v>
      </c>
      <c r="J62" s="25">
        <v>40551285</v>
      </c>
      <c r="K62" s="25">
        <v>35941610</v>
      </c>
    </row>
    <row r="63" spans="3:11" ht="15" customHeight="1">
      <c r="C63" s="53" t="s">
        <v>36</v>
      </c>
      <c r="D63" s="53"/>
      <c r="E63" s="53"/>
      <c r="F63" s="20"/>
      <c r="G63" s="26">
        <v>9812</v>
      </c>
      <c r="H63" s="25">
        <v>151041</v>
      </c>
      <c r="I63" s="25">
        <v>1268196858</v>
      </c>
      <c r="J63" s="25">
        <v>1247977514</v>
      </c>
      <c r="K63" s="25">
        <v>760990723</v>
      </c>
    </row>
    <row r="64" spans="3:11" ht="15" customHeight="1">
      <c r="C64" s="53" t="s">
        <v>37</v>
      </c>
      <c r="D64" s="53"/>
      <c r="E64" s="53"/>
      <c r="F64" s="20"/>
      <c r="G64" s="26">
        <v>838</v>
      </c>
      <c r="H64" s="25">
        <v>4071</v>
      </c>
      <c r="I64" s="25">
        <v>76680423</v>
      </c>
      <c r="J64" s="25">
        <v>72608047</v>
      </c>
      <c r="K64" s="25">
        <v>99796132</v>
      </c>
    </row>
    <row r="65" spans="1:11" ht="15" customHeight="1">
      <c r="A65" s="25"/>
      <c r="C65" s="53" t="s">
        <v>89</v>
      </c>
      <c r="D65" s="53"/>
      <c r="E65" s="53"/>
      <c r="F65" s="20"/>
      <c r="G65" s="26">
        <v>143</v>
      </c>
      <c r="H65" s="25">
        <v>4557</v>
      </c>
      <c r="I65" s="25">
        <v>69225159</v>
      </c>
      <c r="J65" s="25">
        <v>63315120</v>
      </c>
      <c r="K65" s="25">
        <v>95072547</v>
      </c>
    </row>
    <row r="66" spans="1:11" ht="15" customHeight="1">
      <c r="A66" s="25"/>
      <c r="C66" s="57" t="s">
        <v>72</v>
      </c>
      <c r="D66" s="57"/>
      <c r="E66" s="57"/>
      <c r="F66" s="20"/>
      <c r="G66" s="25">
        <v>51</v>
      </c>
      <c r="H66" s="25">
        <v>1441</v>
      </c>
      <c r="I66" s="25">
        <v>18257351</v>
      </c>
      <c r="J66" s="25">
        <v>17228054</v>
      </c>
      <c r="K66" s="25">
        <v>10051768</v>
      </c>
    </row>
    <row r="67" spans="1:11" ht="15" customHeight="1">
      <c r="A67" s="25"/>
      <c r="C67" s="57" t="s">
        <v>98</v>
      </c>
      <c r="D67" s="57"/>
      <c r="E67" s="57"/>
      <c r="F67" s="20"/>
      <c r="G67" s="25">
        <v>6575</v>
      </c>
      <c r="H67" s="25">
        <v>99016</v>
      </c>
      <c r="I67" s="25">
        <v>918544198</v>
      </c>
      <c r="J67" s="25">
        <v>886716320</v>
      </c>
      <c r="K67" s="25">
        <v>743805920</v>
      </c>
    </row>
    <row r="68" spans="1:11" ht="15" customHeight="1">
      <c r="A68" s="25"/>
      <c r="C68" s="57" t="s">
        <v>73</v>
      </c>
      <c r="D68" s="57"/>
      <c r="E68" s="57"/>
      <c r="F68" s="20"/>
      <c r="G68" s="25">
        <v>506</v>
      </c>
      <c r="H68" s="25">
        <v>8037</v>
      </c>
      <c r="I68" s="25">
        <v>67820565</v>
      </c>
      <c r="J68" s="25">
        <v>67543168</v>
      </c>
      <c r="K68" s="25">
        <v>68518840</v>
      </c>
    </row>
    <row r="69" spans="1:11" ht="15" customHeight="1">
      <c r="A69" s="25"/>
      <c r="B69" s="53" t="s">
        <v>85</v>
      </c>
      <c r="C69" s="61"/>
      <c r="D69" s="61"/>
      <c r="E69" s="61"/>
      <c r="F69" s="20"/>
      <c r="G69" s="25">
        <v>243</v>
      </c>
      <c r="H69" s="25">
        <v>2872</v>
      </c>
      <c r="I69" s="25">
        <v>688214965</v>
      </c>
      <c r="J69" s="25">
        <v>671149042</v>
      </c>
      <c r="K69" s="25">
        <v>139340205</v>
      </c>
    </row>
    <row r="70" spans="1:11" ht="3.75" customHeight="1" thickBot="1">
      <c r="A70" s="18"/>
      <c r="B70" s="18"/>
      <c r="C70" s="28"/>
      <c r="D70" s="28"/>
      <c r="E70" s="28"/>
      <c r="F70" s="29"/>
      <c r="G70" s="18"/>
      <c r="H70" s="18"/>
      <c r="I70" s="18"/>
      <c r="J70" s="18"/>
      <c r="K70" s="18"/>
    </row>
    <row r="71" ht="15" customHeight="1">
      <c r="B71" s="17" t="s">
        <v>99</v>
      </c>
    </row>
  </sheetData>
  <mergeCells count="69">
    <mergeCell ref="B69:E69"/>
    <mergeCell ref="C61:E61"/>
    <mergeCell ref="B60:E60"/>
    <mergeCell ref="B59:E59"/>
    <mergeCell ref="A1:K1"/>
    <mergeCell ref="B3:E4"/>
    <mergeCell ref="C50:E50"/>
    <mergeCell ref="C49:E49"/>
    <mergeCell ref="C48:E48"/>
    <mergeCell ref="C32:E32"/>
    <mergeCell ref="C33:E33"/>
    <mergeCell ref="C41:E41"/>
    <mergeCell ref="C40:E40"/>
    <mergeCell ref="C39:E39"/>
    <mergeCell ref="C52:E52"/>
    <mergeCell ref="C68:E68"/>
    <mergeCell ref="C67:E67"/>
    <mergeCell ref="C66:E66"/>
    <mergeCell ref="C65:E65"/>
    <mergeCell ref="C64:E64"/>
    <mergeCell ref="C63:E63"/>
    <mergeCell ref="C62:E62"/>
    <mergeCell ref="C58:E58"/>
    <mergeCell ref="C57:E57"/>
    <mergeCell ref="C56:E56"/>
    <mergeCell ref="C55:E55"/>
    <mergeCell ref="B54:E54"/>
    <mergeCell ref="C53:E53"/>
    <mergeCell ref="C51:E51"/>
    <mergeCell ref="C37:E37"/>
    <mergeCell ref="C36:E36"/>
    <mergeCell ref="C35:E35"/>
    <mergeCell ref="C47:E47"/>
    <mergeCell ref="C46:E46"/>
    <mergeCell ref="C45:E45"/>
    <mergeCell ref="C44:E44"/>
    <mergeCell ref="C43:E43"/>
    <mergeCell ref="C42:E42"/>
    <mergeCell ref="C38:E38"/>
    <mergeCell ref="C27:E27"/>
    <mergeCell ref="C26:E26"/>
    <mergeCell ref="C25:E25"/>
    <mergeCell ref="C34:E34"/>
    <mergeCell ref="C31:E31"/>
    <mergeCell ref="C30:E30"/>
    <mergeCell ref="C29:E29"/>
    <mergeCell ref="B28:E28"/>
    <mergeCell ref="C12:E12"/>
    <mergeCell ref="C17:E17"/>
    <mergeCell ref="C16:E16"/>
    <mergeCell ref="C15:E15"/>
    <mergeCell ref="C14:E14"/>
    <mergeCell ref="C20:E20"/>
    <mergeCell ref="B19:E19"/>
    <mergeCell ref="C18:E18"/>
    <mergeCell ref="B13:E13"/>
    <mergeCell ref="C24:E24"/>
    <mergeCell ref="C23:E23"/>
    <mergeCell ref="C22:E22"/>
    <mergeCell ref="C21:E21"/>
    <mergeCell ref="C11:E11"/>
    <mergeCell ref="B10:E10"/>
    <mergeCell ref="B6:C6"/>
    <mergeCell ref="B7:C7"/>
    <mergeCell ref="B9:E9"/>
    <mergeCell ref="K3:K4"/>
    <mergeCell ref="H3:H4"/>
    <mergeCell ref="G3:G4"/>
    <mergeCell ref="I3:J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54:K54 G60:K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view="pageBreakPreview" zoomScale="85" zoomScaleNormal="75" zoomScaleSheetLayoutView="85" workbookViewId="0" topLeftCell="A1">
      <selection activeCell="L8" sqref="L8"/>
    </sheetView>
  </sheetViews>
  <sheetFormatPr defaultColWidth="8.625" defaultRowHeight="12.75"/>
  <cols>
    <col min="1" max="1" width="1.00390625" style="1" customWidth="1"/>
    <col min="2" max="2" width="20.875" style="1" customWidth="1"/>
    <col min="3" max="3" width="5.00390625" style="1" customWidth="1"/>
    <col min="4" max="4" width="1.00390625" style="1" customWidth="1"/>
    <col min="5" max="5" width="10.00390625" style="1" customWidth="1"/>
    <col min="6" max="6" width="18.75390625" style="1" customWidth="1"/>
    <col min="7" max="7" width="10.00390625" style="1" customWidth="1"/>
    <col min="8" max="8" width="18.75390625" style="1" customWidth="1"/>
    <col min="9" max="9" width="10.00390625" style="1" customWidth="1"/>
    <col min="10" max="10" width="18.75390625" style="1" customWidth="1"/>
    <col min="11" max="11" width="9.75390625" style="1" customWidth="1"/>
    <col min="12" max="12" width="18.75390625" style="1" customWidth="1"/>
    <col min="13" max="13" width="11.875" style="1" customWidth="1"/>
    <col min="14" max="14" width="18.625" style="1" customWidth="1"/>
    <col min="15" max="15" width="11.875" style="1" customWidth="1"/>
    <col min="16" max="16" width="18.625" style="1" customWidth="1"/>
    <col min="17" max="17" width="7.875" style="1" customWidth="1"/>
    <col min="18" max="18" width="18.75390625" style="1" customWidth="1"/>
    <col min="19" max="19" width="4.00390625" style="1" customWidth="1"/>
    <col min="20" max="16384" width="8.625" style="1" customWidth="1"/>
  </cols>
  <sheetData>
    <row r="1" spans="1:12" ht="22.5">
      <c r="A1" s="62" t="s">
        <v>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ht="30" customHeight="1">
      <c r="B2" s="1" t="s">
        <v>54</v>
      </c>
    </row>
    <row r="3" spans="1:16" ht="15" customHeight="1" thickBot="1">
      <c r="A3" s="2"/>
      <c r="B3" s="6" t="s">
        <v>53</v>
      </c>
      <c r="C3" s="6"/>
      <c r="D3" s="6"/>
      <c r="E3" s="6"/>
      <c r="F3" s="6"/>
      <c r="G3" s="6"/>
      <c r="H3" s="6"/>
      <c r="I3" s="6"/>
      <c r="J3" s="6"/>
      <c r="L3" s="12" t="s">
        <v>3</v>
      </c>
      <c r="M3" s="6"/>
      <c r="N3" s="6"/>
      <c r="O3" s="6"/>
      <c r="P3" s="6"/>
    </row>
    <row r="4" spans="1:12" ht="30" customHeight="1">
      <c r="A4" s="6"/>
      <c r="B4" s="8" t="s">
        <v>82</v>
      </c>
      <c r="C4" s="8"/>
      <c r="D4" s="13"/>
      <c r="E4" s="63" t="s">
        <v>48</v>
      </c>
      <c r="F4" s="65"/>
      <c r="G4" s="63" t="s">
        <v>40</v>
      </c>
      <c r="H4" s="65"/>
      <c r="I4" s="63" t="s">
        <v>41</v>
      </c>
      <c r="J4" s="65"/>
      <c r="K4" s="63" t="s">
        <v>42</v>
      </c>
      <c r="L4" s="64"/>
    </row>
    <row r="5" spans="1:12" ht="30" customHeight="1">
      <c r="A5" s="6"/>
      <c r="B5" s="34" t="s">
        <v>50</v>
      </c>
      <c r="C5" s="9"/>
      <c r="D5" s="5"/>
      <c r="E5" s="10" t="s">
        <v>4</v>
      </c>
      <c r="F5" s="10" t="s">
        <v>5</v>
      </c>
      <c r="G5" s="10" t="s">
        <v>4</v>
      </c>
      <c r="H5" s="10" t="s">
        <v>5</v>
      </c>
      <c r="I5" s="10" t="s">
        <v>4</v>
      </c>
      <c r="J5" s="10" t="s">
        <v>5</v>
      </c>
      <c r="K5" s="10" t="s">
        <v>4</v>
      </c>
      <c r="L5" s="11" t="s">
        <v>5</v>
      </c>
    </row>
    <row r="6" spans="1:19" ht="30" customHeight="1">
      <c r="A6" s="35"/>
      <c r="B6" s="36" t="s">
        <v>94</v>
      </c>
      <c r="C6" s="12" t="s">
        <v>74</v>
      </c>
      <c r="D6" s="3"/>
      <c r="E6" s="37">
        <f>SUM(E7:E8)</f>
        <v>83607</v>
      </c>
      <c r="F6" s="38">
        <f aca="true" t="shared" si="0" ref="F6:L6">SUM(F7:F8)</f>
        <v>13235273647</v>
      </c>
      <c r="G6" s="38">
        <f t="shared" si="0"/>
        <v>37386</v>
      </c>
      <c r="H6" s="38">
        <f t="shared" si="0"/>
        <v>3047364033</v>
      </c>
      <c r="I6" s="38">
        <f t="shared" si="0"/>
        <v>12315</v>
      </c>
      <c r="J6" s="38">
        <f t="shared" si="0"/>
        <v>2291892099</v>
      </c>
      <c r="K6" s="38">
        <f t="shared" si="0"/>
        <v>170</v>
      </c>
      <c r="L6" s="38">
        <f t="shared" si="0"/>
        <v>262228121</v>
      </c>
      <c r="M6" s="6"/>
      <c r="S6" s="6"/>
    </row>
    <row r="7" spans="1:19" ht="18" customHeight="1">
      <c r="A7" s="15"/>
      <c r="B7" s="12"/>
      <c r="C7" s="12" t="s">
        <v>75</v>
      </c>
      <c r="D7" s="3"/>
      <c r="E7" s="39">
        <f>SUM(E9,E11,E13,E15,E17,E19,E21,E23,E25)</f>
        <v>78243</v>
      </c>
      <c r="F7" s="6">
        <f aca="true" t="shared" si="1" ref="F7:L7">SUM(F9,F11,F13,F15,F17,F19,F21,F23,F25)</f>
        <v>12489463464</v>
      </c>
      <c r="G7" s="6">
        <f t="shared" si="1"/>
        <v>33909</v>
      </c>
      <c r="H7" s="6">
        <f t="shared" si="1"/>
        <v>2697863103</v>
      </c>
      <c r="I7" s="6">
        <f t="shared" si="1"/>
        <v>11775</v>
      </c>
      <c r="J7" s="6">
        <f t="shared" si="1"/>
        <v>2227807772</v>
      </c>
      <c r="K7" s="6">
        <f t="shared" si="1"/>
        <v>157</v>
      </c>
      <c r="L7" s="6">
        <f t="shared" si="1"/>
        <v>245043959</v>
      </c>
      <c r="S7" s="6"/>
    </row>
    <row r="8" spans="1:19" ht="18" customHeight="1">
      <c r="A8" s="15"/>
      <c r="B8" s="12"/>
      <c r="C8" s="12" t="s">
        <v>76</v>
      </c>
      <c r="D8" s="3"/>
      <c r="E8" s="39">
        <f>SUM(E10,E12,E14,E16,E18,E20,E22,E24,E26)</f>
        <v>5364</v>
      </c>
      <c r="F8" s="6">
        <f aca="true" t="shared" si="2" ref="F8:L8">SUM(F10,F12,F14,F16,F18,F20,F22,F24,F26)</f>
        <v>745810183</v>
      </c>
      <c r="G8" s="6">
        <f t="shared" si="2"/>
        <v>3477</v>
      </c>
      <c r="H8" s="6">
        <f t="shared" si="2"/>
        <v>349500930</v>
      </c>
      <c r="I8" s="6">
        <f t="shared" si="2"/>
        <v>540</v>
      </c>
      <c r="J8" s="6">
        <f t="shared" si="2"/>
        <v>64084327</v>
      </c>
      <c r="K8" s="6">
        <f t="shared" si="2"/>
        <v>13</v>
      </c>
      <c r="L8" s="6">
        <f t="shared" si="2"/>
        <v>17184162</v>
      </c>
      <c r="S8" s="6"/>
    </row>
    <row r="9" spans="1:12" ht="30" customHeight="1">
      <c r="A9" s="6"/>
      <c r="B9" s="14" t="s">
        <v>55</v>
      </c>
      <c r="C9" s="12" t="s">
        <v>75</v>
      </c>
      <c r="D9" s="3"/>
      <c r="E9" s="39">
        <f aca="true" t="shared" si="3" ref="E9:E26">SUM(G9,I9,K9,E33,G33,I33,K33)</f>
        <v>648</v>
      </c>
      <c r="F9" s="6">
        <f aca="true" t="shared" si="4" ref="F9:F26">SUM(H9,J9,L9,F33,H33,J33,L33)</f>
        <v>88363974</v>
      </c>
      <c r="G9" s="6">
        <v>263</v>
      </c>
      <c r="H9" s="6">
        <v>25082645</v>
      </c>
      <c r="I9" s="6">
        <v>81</v>
      </c>
      <c r="J9" s="6">
        <v>13034024</v>
      </c>
      <c r="K9" s="12">
        <v>2</v>
      </c>
      <c r="L9" s="12">
        <v>1826156</v>
      </c>
    </row>
    <row r="10" spans="1:12" ht="18" customHeight="1">
      <c r="A10" s="6"/>
      <c r="B10" s="12"/>
      <c r="C10" s="12" t="s">
        <v>76</v>
      </c>
      <c r="D10" s="3"/>
      <c r="E10" s="39">
        <f t="shared" si="3"/>
        <v>6</v>
      </c>
      <c r="F10" s="6">
        <f t="shared" si="4"/>
        <v>1014657</v>
      </c>
      <c r="G10" s="12" t="s">
        <v>95</v>
      </c>
      <c r="H10" s="12" t="s">
        <v>95</v>
      </c>
      <c r="I10" s="12" t="s">
        <v>95</v>
      </c>
      <c r="J10" s="12" t="s">
        <v>95</v>
      </c>
      <c r="K10" s="12" t="s">
        <v>95</v>
      </c>
      <c r="L10" s="12" t="s">
        <v>95</v>
      </c>
    </row>
    <row r="11" spans="1:12" ht="30" customHeight="1">
      <c r="A11" s="6"/>
      <c r="B11" s="14" t="s">
        <v>56</v>
      </c>
      <c r="C11" s="12" t="s">
        <v>75</v>
      </c>
      <c r="D11" s="3"/>
      <c r="E11" s="39">
        <f t="shared" si="3"/>
        <v>677</v>
      </c>
      <c r="F11" s="6">
        <f t="shared" si="4"/>
        <v>126521519</v>
      </c>
      <c r="G11" s="6">
        <v>286</v>
      </c>
      <c r="H11" s="6">
        <v>28837085</v>
      </c>
      <c r="I11" s="6">
        <v>72</v>
      </c>
      <c r="J11" s="6">
        <v>9135485</v>
      </c>
      <c r="K11" s="12">
        <v>1</v>
      </c>
      <c r="L11" s="12">
        <v>939588</v>
      </c>
    </row>
    <row r="12" spans="1:12" ht="18" customHeight="1">
      <c r="A12" s="6"/>
      <c r="B12" s="12"/>
      <c r="C12" s="12" t="s">
        <v>76</v>
      </c>
      <c r="D12" s="3"/>
      <c r="E12" s="39">
        <f t="shared" si="3"/>
        <v>7</v>
      </c>
      <c r="F12" s="6">
        <f t="shared" si="4"/>
        <v>1437837</v>
      </c>
      <c r="G12" s="12" t="s">
        <v>95</v>
      </c>
      <c r="H12" s="12" t="s">
        <v>95</v>
      </c>
      <c r="I12" s="12">
        <v>1</v>
      </c>
      <c r="J12" s="12">
        <v>283800</v>
      </c>
      <c r="K12" s="12" t="s">
        <v>95</v>
      </c>
      <c r="L12" s="12" t="s">
        <v>95</v>
      </c>
    </row>
    <row r="13" spans="1:12" ht="30" customHeight="1">
      <c r="A13" s="6"/>
      <c r="B13" s="14" t="s">
        <v>57</v>
      </c>
      <c r="C13" s="12" t="s">
        <v>75</v>
      </c>
      <c r="D13" s="3"/>
      <c r="E13" s="39">
        <f t="shared" si="3"/>
        <v>26914</v>
      </c>
      <c r="F13" s="6">
        <f t="shared" si="4"/>
        <v>4632975747</v>
      </c>
      <c r="G13" s="6">
        <v>6288</v>
      </c>
      <c r="H13" s="6">
        <v>299994321</v>
      </c>
      <c r="I13" s="6">
        <v>4640</v>
      </c>
      <c r="J13" s="6">
        <v>1022263864</v>
      </c>
      <c r="K13" s="12">
        <v>2</v>
      </c>
      <c r="L13" s="12">
        <v>4863950</v>
      </c>
    </row>
    <row r="14" spans="1:12" ht="18" customHeight="1">
      <c r="A14" s="6"/>
      <c r="B14" s="12"/>
      <c r="C14" s="12" t="s">
        <v>76</v>
      </c>
      <c r="D14" s="3"/>
      <c r="E14" s="39">
        <f t="shared" si="3"/>
        <v>19</v>
      </c>
      <c r="F14" s="6">
        <f t="shared" si="4"/>
        <v>4108106</v>
      </c>
      <c r="G14" s="12">
        <v>5</v>
      </c>
      <c r="H14" s="12">
        <v>592598</v>
      </c>
      <c r="I14" s="12">
        <v>2</v>
      </c>
      <c r="J14" s="12">
        <v>147864</v>
      </c>
      <c r="K14" s="12" t="s">
        <v>95</v>
      </c>
      <c r="L14" s="12" t="s">
        <v>95</v>
      </c>
    </row>
    <row r="15" spans="1:12" ht="30" customHeight="1">
      <c r="A15" s="6"/>
      <c r="B15" s="14" t="s">
        <v>65</v>
      </c>
      <c r="C15" s="12" t="s">
        <v>75</v>
      </c>
      <c r="D15" s="3"/>
      <c r="E15" s="39">
        <f t="shared" si="3"/>
        <v>12069</v>
      </c>
      <c r="F15" s="6">
        <f t="shared" si="4"/>
        <v>2302301304</v>
      </c>
      <c r="G15" s="6">
        <v>4694</v>
      </c>
      <c r="H15" s="6">
        <v>530842699</v>
      </c>
      <c r="I15" s="6">
        <v>1802</v>
      </c>
      <c r="J15" s="6">
        <v>348440009</v>
      </c>
      <c r="K15" s="6">
        <v>29</v>
      </c>
      <c r="L15" s="6">
        <v>51428199</v>
      </c>
    </row>
    <row r="16" spans="1:12" ht="18" customHeight="1">
      <c r="A16" s="6"/>
      <c r="B16" s="12"/>
      <c r="C16" s="12" t="s">
        <v>76</v>
      </c>
      <c r="D16" s="3"/>
      <c r="E16" s="39">
        <f t="shared" si="3"/>
        <v>270</v>
      </c>
      <c r="F16" s="6">
        <f t="shared" si="4"/>
        <v>58537524</v>
      </c>
      <c r="G16" s="6">
        <v>76</v>
      </c>
      <c r="H16" s="6">
        <v>9945789</v>
      </c>
      <c r="I16" s="6">
        <v>15</v>
      </c>
      <c r="J16" s="6">
        <v>1650414</v>
      </c>
      <c r="K16" s="12" t="s">
        <v>95</v>
      </c>
      <c r="L16" s="12" t="s">
        <v>95</v>
      </c>
    </row>
    <row r="17" spans="1:12" ht="30" customHeight="1">
      <c r="A17" s="6"/>
      <c r="B17" s="14" t="s">
        <v>58</v>
      </c>
      <c r="C17" s="12" t="s">
        <v>75</v>
      </c>
      <c r="D17" s="3"/>
      <c r="E17" s="39">
        <f t="shared" si="3"/>
        <v>19339</v>
      </c>
      <c r="F17" s="6">
        <f t="shared" si="4"/>
        <v>3130323267</v>
      </c>
      <c r="G17" s="6">
        <v>9232</v>
      </c>
      <c r="H17" s="6">
        <v>785151692</v>
      </c>
      <c r="I17" s="6">
        <v>3257</v>
      </c>
      <c r="J17" s="6">
        <v>597617224</v>
      </c>
      <c r="K17" s="6">
        <v>63</v>
      </c>
      <c r="L17" s="6">
        <v>111385246</v>
      </c>
    </row>
    <row r="18" spans="1:12" ht="18" customHeight="1">
      <c r="A18" s="6"/>
      <c r="B18" s="12"/>
      <c r="C18" s="12" t="s">
        <v>76</v>
      </c>
      <c r="D18" s="3"/>
      <c r="E18" s="39">
        <f t="shared" si="3"/>
        <v>1245</v>
      </c>
      <c r="F18" s="6">
        <f t="shared" si="4"/>
        <v>185116667</v>
      </c>
      <c r="G18" s="6">
        <v>794</v>
      </c>
      <c r="H18" s="6">
        <v>84608552</v>
      </c>
      <c r="I18" s="6">
        <v>159</v>
      </c>
      <c r="J18" s="6">
        <v>18599221</v>
      </c>
      <c r="K18" s="6">
        <v>6</v>
      </c>
      <c r="L18" s="6">
        <v>11658740</v>
      </c>
    </row>
    <row r="19" spans="1:12" ht="30" customHeight="1">
      <c r="A19" s="6"/>
      <c r="B19" s="14" t="s">
        <v>59</v>
      </c>
      <c r="C19" s="12" t="s">
        <v>75</v>
      </c>
      <c r="D19" s="3"/>
      <c r="E19" s="39">
        <f t="shared" si="3"/>
        <v>3472</v>
      </c>
      <c r="F19" s="6">
        <f t="shared" si="4"/>
        <v>567095086</v>
      </c>
      <c r="G19" s="6">
        <v>1928</v>
      </c>
      <c r="H19" s="6">
        <v>198170512</v>
      </c>
      <c r="I19" s="6">
        <v>437</v>
      </c>
      <c r="J19" s="6">
        <v>59753556</v>
      </c>
      <c r="K19" s="6">
        <v>14</v>
      </c>
      <c r="L19" s="6">
        <v>18728569</v>
      </c>
    </row>
    <row r="20" spans="1:12" ht="18" customHeight="1">
      <c r="A20" s="6"/>
      <c r="B20" s="12"/>
      <c r="C20" s="12" t="s">
        <v>76</v>
      </c>
      <c r="D20" s="3"/>
      <c r="E20" s="39">
        <f t="shared" si="3"/>
        <v>453</v>
      </c>
      <c r="F20" s="6">
        <f t="shared" si="4"/>
        <v>62663973</v>
      </c>
      <c r="G20" s="6">
        <v>269</v>
      </c>
      <c r="H20" s="6">
        <v>30736211</v>
      </c>
      <c r="I20" s="6">
        <v>46</v>
      </c>
      <c r="J20" s="6">
        <v>5573510</v>
      </c>
      <c r="K20" s="12">
        <v>2</v>
      </c>
      <c r="L20" s="12">
        <v>913136</v>
      </c>
    </row>
    <row r="21" spans="1:12" ht="30" customHeight="1">
      <c r="A21" s="6"/>
      <c r="B21" s="14" t="s">
        <v>90</v>
      </c>
      <c r="C21" s="12" t="s">
        <v>75</v>
      </c>
      <c r="D21" s="3"/>
      <c r="E21" s="39">
        <f t="shared" si="3"/>
        <v>90</v>
      </c>
      <c r="F21" s="6">
        <f t="shared" si="4"/>
        <v>15815372</v>
      </c>
      <c r="G21" s="6">
        <v>40</v>
      </c>
      <c r="H21" s="6">
        <v>1380302</v>
      </c>
      <c r="I21" s="12">
        <v>2</v>
      </c>
      <c r="J21" s="12">
        <v>31476</v>
      </c>
      <c r="K21" s="12" t="s">
        <v>95</v>
      </c>
      <c r="L21" s="12" t="s">
        <v>95</v>
      </c>
    </row>
    <row r="22" spans="1:12" ht="18.75" customHeight="1">
      <c r="A22" s="6"/>
      <c r="B22" s="14" t="s">
        <v>91</v>
      </c>
      <c r="C22" s="12" t="s">
        <v>76</v>
      </c>
      <c r="D22" s="3"/>
      <c r="E22" s="39">
        <f t="shared" si="3"/>
        <v>13</v>
      </c>
      <c r="F22" s="6">
        <f t="shared" si="4"/>
        <v>2183919</v>
      </c>
      <c r="G22" s="12">
        <v>7</v>
      </c>
      <c r="H22" s="12">
        <v>268656</v>
      </c>
      <c r="I22" s="12" t="s">
        <v>95</v>
      </c>
      <c r="J22" s="12" t="s">
        <v>95</v>
      </c>
      <c r="K22" s="12" t="s">
        <v>95</v>
      </c>
      <c r="L22" s="12" t="s">
        <v>95</v>
      </c>
    </row>
    <row r="23" spans="1:12" ht="30" customHeight="1">
      <c r="A23" s="6"/>
      <c r="B23" s="14" t="s">
        <v>79</v>
      </c>
      <c r="C23" s="12" t="s">
        <v>75</v>
      </c>
      <c r="D23" s="3"/>
      <c r="E23" s="39">
        <f t="shared" si="3"/>
        <v>14294</v>
      </c>
      <c r="F23" s="6">
        <f t="shared" si="4"/>
        <v>1488002967</v>
      </c>
      <c r="G23" s="6">
        <v>10597</v>
      </c>
      <c r="H23" s="6">
        <v>759929442</v>
      </c>
      <c r="I23" s="6">
        <v>1345</v>
      </c>
      <c r="J23" s="6">
        <v>154502704</v>
      </c>
      <c r="K23" s="6">
        <v>45</v>
      </c>
      <c r="L23" s="6">
        <v>54599925</v>
      </c>
    </row>
    <row r="24" spans="1:12" ht="18" customHeight="1">
      <c r="A24" s="6"/>
      <c r="B24" s="12"/>
      <c r="C24" s="12" t="s">
        <v>76</v>
      </c>
      <c r="D24" s="3"/>
      <c r="E24" s="39">
        <f t="shared" si="3"/>
        <v>3346</v>
      </c>
      <c r="F24" s="6">
        <f t="shared" si="4"/>
        <v>429471523</v>
      </c>
      <c r="G24" s="6">
        <v>2322</v>
      </c>
      <c r="H24" s="6">
        <v>222259952</v>
      </c>
      <c r="I24" s="6">
        <v>316</v>
      </c>
      <c r="J24" s="6">
        <v>37642713</v>
      </c>
      <c r="K24" s="6">
        <v>5</v>
      </c>
      <c r="L24" s="6">
        <v>4612286</v>
      </c>
    </row>
    <row r="25" spans="1:12" ht="30" customHeight="1">
      <c r="A25" s="6"/>
      <c r="B25" s="12" t="s">
        <v>85</v>
      </c>
      <c r="C25" s="12" t="s">
        <v>75</v>
      </c>
      <c r="D25" s="3"/>
      <c r="E25" s="39">
        <f t="shared" si="3"/>
        <v>740</v>
      </c>
      <c r="F25" s="6">
        <f t="shared" si="4"/>
        <v>138064228</v>
      </c>
      <c r="G25" s="6">
        <v>581</v>
      </c>
      <c r="H25" s="6">
        <v>68474405</v>
      </c>
      <c r="I25" s="6">
        <v>139</v>
      </c>
      <c r="J25" s="6">
        <v>23029430</v>
      </c>
      <c r="K25" s="6">
        <v>1</v>
      </c>
      <c r="L25" s="6">
        <v>1272326</v>
      </c>
    </row>
    <row r="26" spans="1:12" ht="18.75" customHeight="1">
      <c r="A26" s="6"/>
      <c r="B26" s="12"/>
      <c r="C26" s="12" t="s">
        <v>76</v>
      </c>
      <c r="D26" s="3"/>
      <c r="E26" s="39">
        <f t="shared" si="3"/>
        <v>5</v>
      </c>
      <c r="F26" s="6">
        <f t="shared" si="4"/>
        <v>1275977</v>
      </c>
      <c r="G26" s="6">
        <v>4</v>
      </c>
      <c r="H26" s="6">
        <v>1089172</v>
      </c>
      <c r="I26" s="6">
        <v>1</v>
      </c>
      <c r="J26" s="6">
        <v>186805</v>
      </c>
      <c r="K26" s="12" t="s">
        <v>95</v>
      </c>
      <c r="L26" s="12" t="s">
        <v>95</v>
      </c>
    </row>
    <row r="27" spans="1:12" ht="15" customHeight="1" thickBot="1">
      <c r="A27" s="6"/>
      <c r="B27" s="6"/>
      <c r="C27" s="6"/>
      <c r="D27" s="3"/>
      <c r="E27" s="6"/>
      <c r="F27" s="6"/>
      <c r="G27" s="6"/>
      <c r="H27" s="6"/>
      <c r="I27" s="6"/>
      <c r="J27" s="6"/>
      <c r="K27" s="6"/>
      <c r="L27" s="6"/>
    </row>
    <row r="28" spans="1:12" ht="30" customHeight="1">
      <c r="A28" s="13"/>
      <c r="B28" s="8" t="s">
        <v>83</v>
      </c>
      <c r="C28" s="8"/>
      <c r="D28" s="13"/>
      <c r="E28" s="63" t="s">
        <v>43</v>
      </c>
      <c r="F28" s="65"/>
      <c r="G28" s="63" t="s">
        <v>44</v>
      </c>
      <c r="H28" s="65"/>
      <c r="I28" s="63" t="s">
        <v>45</v>
      </c>
      <c r="J28" s="64"/>
      <c r="K28" s="63" t="s">
        <v>49</v>
      </c>
      <c r="L28" s="64"/>
    </row>
    <row r="29" spans="1:12" ht="30" customHeight="1">
      <c r="A29" s="4"/>
      <c r="B29" s="9" t="s">
        <v>50</v>
      </c>
      <c r="C29" s="9"/>
      <c r="D29" s="5"/>
      <c r="E29" s="10" t="s">
        <v>4</v>
      </c>
      <c r="F29" s="10" t="s">
        <v>5</v>
      </c>
      <c r="G29" s="10" t="s">
        <v>4</v>
      </c>
      <c r="H29" s="10" t="s">
        <v>5</v>
      </c>
      <c r="I29" s="10" t="s">
        <v>4</v>
      </c>
      <c r="J29" s="10" t="s">
        <v>5</v>
      </c>
      <c r="K29" s="10" t="s">
        <v>4</v>
      </c>
      <c r="L29" s="11" t="s">
        <v>5</v>
      </c>
    </row>
    <row r="30" spans="1:12" ht="30" customHeight="1">
      <c r="A30" s="15"/>
      <c r="B30" s="14" t="s">
        <v>94</v>
      </c>
      <c r="C30" s="12" t="s">
        <v>74</v>
      </c>
      <c r="D30" s="3"/>
      <c r="E30" s="37">
        <f>SUM(E31:E32)</f>
        <v>24</v>
      </c>
      <c r="F30" s="6">
        <f aca="true" t="shared" si="5" ref="F30:L30">SUM(F31:F32)</f>
        <v>167220160</v>
      </c>
      <c r="G30" s="6">
        <f t="shared" si="5"/>
        <v>81</v>
      </c>
      <c r="H30" s="6">
        <f t="shared" si="5"/>
        <v>51772710</v>
      </c>
      <c r="I30" s="6">
        <f t="shared" si="5"/>
        <v>600</v>
      </c>
      <c r="J30" s="6">
        <f t="shared" si="5"/>
        <v>71931467</v>
      </c>
      <c r="K30" s="6">
        <f t="shared" si="5"/>
        <v>33031</v>
      </c>
      <c r="L30" s="6">
        <f t="shared" si="5"/>
        <v>7342865057</v>
      </c>
    </row>
    <row r="31" spans="1:18" ht="18" customHeight="1">
      <c r="A31" s="15"/>
      <c r="B31" s="12"/>
      <c r="C31" s="12" t="s">
        <v>75</v>
      </c>
      <c r="D31" s="3"/>
      <c r="E31" s="39">
        <f>SUM(E33,E35,E37,E39,E41,E43,E45,E47,E49)</f>
        <v>22</v>
      </c>
      <c r="F31" s="6">
        <f aca="true" t="shared" si="6" ref="F31:L31">SUM(F33,F35,F37,F39,F41,F43,F45,F47,F49)</f>
        <v>155920160</v>
      </c>
      <c r="G31" s="6">
        <f t="shared" si="6"/>
        <v>73</v>
      </c>
      <c r="H31" s="6">
        <f t="shared" si="6"/>
        <v>47794620</v>
      </c>
      <c r="I31" s="6">
        <f t="shared" si="6"/>
        <v>497</v>
      </c>
      <c r="J31" s="6">
        <f t="shared" si="6"/>
        <v>62780920</v>
      </c>
      <c r="K31" s="6">
        <f t="shared" si="6"/>
        <v>31810</v>
      </c>
      <c r="L31" s="6">
        <f t="shared" si="6"/>
        <v>7052252930</v>
      </c>
      <c r="M31" s="6"/>
      <c r="N31" s="6"/>
      <c r="O31" s="6"/>
      <c r="P31" s="6"/>
      <c r="Q31" s="6"/>
      <c r="R31" s="6"/>
    </row>
    <row r="32" spans="1:12" ht="18" customHeight="1">
      <c r="A32" s="15"/>
      <c r="B32" s="12"/>
      <c r="C32" s="12" t="s">
        <v>76</v>
      </c>
      <c r="D32" s="3"/>
      <c r="E32" s="39">
        <f>SUM(E34,E36,E38,E40,E42,E44,E46,E48,E50)</f>
        <v>2</v>
      </c>
      <c r="F32" s="6">
        <f aca="true" t="shared" si="7" ref="F32:L32">SUM(F34,F36,F38,F40,F42,F44,F46,F48,F50)</f>
        <v>11300000</v>
      </c>
      <c r="G32" s="6">
        <f t="shared" si="7"/>
        <v>8</v>
      </c>
      <c r="H32" s="6">
        <f t="shared" si="7"/>
        <v>3978090</v>
      </c>
      <c r="I32" s="6">
        <f t="shared" si="7"/>
        <v>103</v>
      </c>
      <c r="J32" s="6">
        <f t="shared" si="7"/>
        <v>9150547</v>
      </c>
      <c r="K32" s="6">
        <f t="shared" si="7"/>
        <v>1221</v>
      </c>
      <c r="L32" s="6">
        <f t="shared" si="7"/>
        <v>290612127</v>
      </c>
    </row>
    <row r="33" spans="1:12" ht="30" customHeight="1">
      <c r="A33" s="6"/>
      <c r="B33" s="14" t="s">
        <v>55</v>
      </c>
      <c r="C33" s="12" t="s">
        <v>75</v>
      </c>
      <c r="D33" s="3"/>
      <c r="E33" s="12" t="s">
        <v>95</v>
      </c>
      <c r="F33" s="12" t="s">
        <v>95</v>
      </c>
      <c r="G33" s="12">
        <v>1</v>
      </c>
      <c r="H33" s="12">
        <v>479130</v>
      </c>
      <c r="I33" s="12">
        <v>12</v>
      </c>
      <c r="J33" s="12">
        <v>1704390</v>
      </c>
      <c r="K33" s="6">
        <v>289</v>
      </c>
      <c r="L33" s="6">
        <v>46237629</v>
      </c>
    </row>
    <row r="34" spans="1:12" ht="18" customHeight="1">
      <c r="A34" s="6"/>
      <c r="B34" s="12"/>
      <c r="C34" s="12" t="s">
        <v>76</v>
      </c>
      <c r="D34" s="3"/>
      <c r="E34" s="12" t="s">
        <v>95</v>
      </c>
      <c r="F34" s="12" t="s">
        <v>95</v>
      </c>
      <c r="G34" s="12" t="s">
        <v>95</v>
      </c>
      <c r="H34" s="12" t="s">
        <v>95</v>
      </c>
      <c r="I34" s="12" t="s">
        <v>95</v>
      </c>
      <c r="J34" s="12" t="s">
        <v>95</v>
      </c>
      <c r="K34" s="12">
        <v>6</v>
      </c>
      <c r="L34" s="12">
        <v>1014657</v>
      </c>
    </row>
    <row r="35" spans="1:12" ht="30" customHeight="1">
      <c r="A35" s="6"/>
      <c r="B35" s="14" t="s">
        <v>56</v>
      </c>
      <c r="C35" s="12" t="s">
        <v>75</v>
      </c>
      <c r="D35" s="3"/>
      <c r="E35" s="12" t="s">
        <v>95</v>
      </c>
      <c r="F35" s="12" t="s">
        <v>95</v>
      </c>
      <c r="G35" s="12">
        <v>1</v>
      </c>
      <c r="H35" s="12">
        <v>538800</v>
      </c>
      <c r="I35" s="12">
        <v>4</v>
      </c>
      <c r="J35" s="12">
        <v>340870</v>
      </c>
      <c r="K35" s="6">
        <v>313</v>
      </c>
      <c r="L35" s="6">
        <v>86729691</v>
      </c>
    </row>
    <row r="36" spans="1:12" ht="18" customHeight="1">
      <c r="A36" s="6"/>
      <c r="B36" s="12"/>
      <c r="C36" s="12" t="s">
        <v>76</v>
      </c>
      <c r="D36" s="3"/>
      <c r="E36" s="12" t="s">
        <v>95</v>
      </c>
      <c r="F36" s="12" t="s">
        <v>95</v>
      </c>
      <c r="G36" s="12" t="s">
        <v>95</v>
      </c>
      <c r="H36" s="12" t="s">
        <v>95</v>
      </c>
      <c r="I36" s="12" t="s">
        <v>95</v>
      </c>
      <c r="J36" s="12" t="s">
        <v>95</v>
      </c>
      <c r="K36" s="12">
        <v>6</v>
      </c>
      <c r="L36" s="12">
        <v>1154037</v>
      </c>
    </row>
    <row r="37" spans="1:12" ht="30" customHeight="1">
      <c r="A37" s="6"/>
      <c r="B37" s="14" t="s">
        <v>57</v>
      </c>
      <c r="C37" s="12" t="s">
        <v>75</v>
      </c>
      <c r="D37" s="3"/>
      <c r="E37" s="39">
        <v>9</v>
      </c>
      <c r="F37" s="6">
        <v>57957268</v>
      </c>
      <c r="G37" s="6">
        <v>20</v>
      </c>
      <c r="H37" s="6">
        <v>13641360</v>
      </c>
      <c r="I37" s="6">
        <v>75</v>
      </c>
      <c r="J37" s="6">
        <v>8075000</v>
      </c>
      <c r="K37" s="6">
        <v>15880</v>
      </c>
      <c r="L37" s="6">
        <v>3226179984</v>
      </c>
    </row>
    <row r="38" spans="1:12" ht="18" customHeight="1">
      <c r="A38" s="6"/>
      <c r="B38" s="12"/>
      <c r="C38" s="12" t="s">
        <v>76</v>
      </c>
      <c r="D38" s="3"/>
      <c r="E38" s="12" t="s">
        <v>95</v>
      </c>
      <c r="F38" s="12" t="s">
        <v>95</v>
      </c>
      <c r="G38" s="12" t="s">
        <v>95</v>
      </c>
      <c r="H38" s="12" t="s">
        <v>95</v>
      </c>
      <c r="I38" s="12" t="s">
        <v>95</v>
      </c>
      <c r="J38" s="12" t="s">
        <v>95</v>
      </c>
      <c r="K38" s="6">
        <v>12</v>
      </c>
      <c r="L38" s="6">
        <v>3367644</v>
      </c>
    </row>
    <row r="39" spans="1:12" ht="30" customHeight="1">
      <c r="A39" s="6"/>
      <c r="B39" s="14" t="s">
        <v>65</v>
      </c>
      <c r="C39" s="12" t="s">
        <v>75</v>
      </c>
      <c r="D39" s="3"/>
      <c r="E39" s="39">
        <v>2</v>
      </c>
      <c r="F39" s="6">
        <v>15687000</v>
      </c>
      <c r="G39" s="6">
        <v>11</v>
      </c>
      <c r="H39" s="6">
        <v>6714240</v>
      </c>
      <c r="I39" s="6">
        <v>229</v>
      </c>
      <c r="J39" s="6">
        <v>28630620</v>
      </c>
      <c r="K39" s="6">
        <v>5302</v>
      </c>
      <c r="L39" s="6">
        <v>1320558537</v>
      </c>
    </row>
    <row r="40" spans="1:12" ht="18" customHeight="1">
      <c r="A40" s="6"/>
      <c r="B40" s="12"/>
      <c r="C40" s="12" t="s">
        <v>76</v>
      </c>
      <c r="D40" s="3"/>
      <c r="E40" s="12" t="s">
        <v>95</v>
      </c>
      <c r="F40" s="12" t="s">
        <v>95</v>
      </c>
      <c r="G40" s="12">
        <v>1</v>
      </c>
      <c r="H40" s="12">
        <v>679320</v>
      </c>
      <c r="I40" s="12">
        <v>16</v>
      </c>
      <c r="J40" s="12">
        <v>1022630</v>
      </c>
      <c r="K40" s="6">
        <v>162</v>
      </c>
      <c r="L40" s="6">
        <v>45239371</v>
      </c>
    </row>
    <row r="41" spans="1:12" ht="30" customHeight="1">
      <c r="A41" s="6"/>
      <c r="B41" s="14" t="s">
        <v>58</v>
      </c>
      <c r="C41" s="12" t="s">
        <v>75</v>
      </c>
      <c r="D41" s="3"/>
      <c r="E41" s="39">
        <v>7</v>
      </c>
      <c r="F41" s="6">
        <v>48684750</v>
      </c>
      <c r="G41" s="6">
        <v>27</v>
      </c>
      <c r="H41" s="6">
        <v>16927500</v>
      </c>
      <c r="I41" s="6">
        <v>63</v>
      </c>
      <c r="J41" s="6">
        <v>9844240</v>
      </c>
      <c r="K41" s="6">
        <v>6690</v>
      </c>
      <c r="L41" s="6">
        <v>1560712615</v>
      </c>
    </row>
    <row r="42" spans="1:12" ht="18" customHeight="1">
      <c r="A42" s="6"/>
      <c r="B42" s="12"/>
      <c r="C42" s="12" t="s">
        <v>76</v>
      </c>
      <c r="D42" s="3"/>
      <c r="E42" s="40">
        <v>1</v>
      </c>
      <c r="F42" s="12">
        <v>6979000</v>
      </c>
      <c r="G42" s="12">
        <v>1</v>
      </c>
      <c r="H42" s="12">
        <v>524370</v>
      </c>
      <c r="I42" s="12">
        <v>20</v>
      </c>
      <c r="J42" s="12">
        <v>1762117</v>
      </c>
      <c r="K42" s="6">
        <v>264</v>
      </c>
      <c r="L42" s="6">
        <v>60984667</v>
      </c>
    </row>
    <row r="43" spans="1:12" ht="30" customHeight="1">
      <c r="A43" s="6"/>
      <c r="B43" s="14" t="s">
        <v>80</v>
      </c>
      <c r="C43" s="12" t="s">
        <v>75</v>
      </c>
      <c r="D43" s="3"/>
      <c r="E43" s="40">
        <v>1</v>
      </c>
      <c r="F43" s="12">
        <v>7467000</v>
      </c>
      <c r="G43" s="12">
        <v>2</v>
      </c>
      <c r="H43" s="12">
        <v>1219020</v>
      </c>
      <c r="I43" s="12">
        <v>25</v>
      </c>
      <c r="J43" s="12">
        <v>3580270</v>
      </c>
      <c r="K43" s="6">
        <v>1065</v>
      </c>
      <c r="L43" s="6">
        <v>278176159</v>
      </c>
    </row>
    <row r="44" spans="1:12" ht="18" customHeight="1">
      <c r="A44" s="6"/>
      <c r="B44" s="12"/>
      <c r="C44" s="12" t="s">
        <v>76</v>
      </c>
      <c r="D44" s="3"/>
      <c r="E44" s="12" t="s">
        <v>95</v>
      </c>
      <c r="F44" s="12" t="s">
        <v>95</v>
      </c>
      <c r="G44" s="12" t="s">
        <v>95</v>
      </c>
      <c r="H44" s="12" t="s">
        <v>95</v>
      </c>
      <c r="I44" s="12">
        <v>16</v>
      </c>
      <c r="J44" s="12">
        <v>1363760</v>
      </c>
      <c r="K44" s="6">
        <v>120</v>
      </c>
      <c r="L44" s="6">
        <v>24077356</v>
      </c>
    </row>
    <row r="45" spans="1:12" ht="30" customHeight="1">
      <c r="A45" s="6"/>
      <c r="B45" s="14" t="s">
        <v>90</v>
      </c>
      <c r="C45" s="12" t="s">
        <v>75</v>
      </c>
      <c r="D45" s="3"/>
      <c r="E45" s="12" t="s">
        <v>95</v>
      </c>
      <c r="F45" s="12" t="s">
        <v>95</v>
      </c>
      <c r="G45" s="12" t="s">
        <v>95</v>
      </c>
      <c r="H45" s="12" t="s">
        <v>95</v>
      </c>
      <c r="I45" s="12" t="s">
        <v>95</v>
      </c>
      <c r="J45" s="12" t="s">
        <v>95</v>
      </c>
      <c r="K45" s="6">
        <v>48</v>
      </c>
      <c r="L45" s="6">
        <v>14403594</v>
      </c>
    </row>
    <row r="46" spans="1:12" ht="18.75" customHeight="1">
      <c r="A46" s="6"/>
      <c r="B46" s="14" t="s">
        <v>91</v>
      </c>
      <c r="C46" s="12" t="s">
        <v>76</v>
      </c>
      <c r="D46" s="3"/>
      <c r="E46" s="12" t="s">
        <v>95</v>
      </c>
      <c r="F46" s="12" t="s">
        <v>95</v>
      </c>
      <c r="G46" s="12" t="s">
        <v>95</v>
      </c>
      <c r="H46" s="12" t="s">
        <v>95</v>
      </c>
      <c r="I46" s="12" t="s">
        <v>95</v>
      </c>
      <c r="J46" s="12" t="s">
        <v>95</v>
      </c>
      <c r="K46" s="6">
        <v>6</v>
      </c>
      <c r="L46" s="6">
        <v>1915263</v>
      </c>
    </row>
    <row r="47" spans="1:12" ht="30" customHeight="1">
      <c r="A47" s="6"/>
      <c r="B47" s="14" t="s">
        <v>81</v>
      </c>
      <c r="C47" s="12" t="s">
        <v>75</v>
      </c>
      <c r="D47" s="3"/>
      <c r="E47" s="40">
        <v>2</v>
      </c>
      <c r="F47" s="12">
        <v>6787142</v>
      </c>
      <c r="G47" s="6">
        <v>5</v>
      </c>
      <c r="H47" s="6">
        <v>3010890</v>
      </c>
      <c r="I47" s="6">
        <v>89</v>
      </c>
      <c r="J47" s="6">
        <v>10605530</v>
      </c>
      <c r="K47" s="6">
        <v>2211</v>
      </c>
      <c r="L47" s="6">
        <v>498567334</v>
      </c>
    </row>
    <row r="48" spans="1:12" ht="18" customHeight="1">
      <c r="A48" s="6"/>
      <c r="B48" s="12"/>
      <c r="C48" s="12" t="s">
        <v>76</v>
      </c>
      <c r="D48" s="3"/>
      <c r="E48" s="12">
        <v>1</v>
      </c>
      <c r="F48" s="12">
        <v>4321000</v>
      </c>
      <c r="G48" s="12">
        <v>6</v>
      </c>
      <c r="H48" s="12">
        <v>2774400</v>
      </c>
      <c r="I48" s="6">
        <v>51</v>
      </c>
      <c r="J48" s="6">
        <v>5002040</v>
      </c>
      <c r="K48" s="6">
        <v>645</v>
      </c>
      <c r="L48" s="6">
        <v>152859132</v>
      </c>
    </row>
    <row r="49" spans="1:12" ht="30" customHeight="1">
      <c r="A49" s="6"/>
      <c r="B49" s="12" t="s">
        <v>85</v>
      </c>
      <c r="C49" s="12" t="s">
        <v>75</v>
      </c>
      <c r="D49" s="3"/>
      <c r="E49" s="12">
        <v>1</v>
      </c>
      <c r="F49" s="12">
        <v>19337000</v>
      </c>
      <c r="G49" s="12">
        <v>6</v>
      </c>
      <c r="H49" s="12">
        <v>5263680</v>
      </c>
      <c r="I49" s="12" t="s">
        <v>95</v>
      </c>
      <c r="J49" s="12" t="s">
        <v>95</v>
      </c>
      <c r="K49" s="6">
        <v>12</v>
      </c>
      <c r="L49" s="6">
        <v>20687387</v>
      </c>
    </row>
    <row r="50" spans="1:12" ht="18.75" customHeight="1">
      <c r="A50" s="6"/>
      <c r="B50" s="12"/>
      <c r="C50" s="12" t="s">
        <v>76</v>
      </c>
      <c r="D50" s="3"/>
      <c r="E50" s="12" t="s">
        <v>95</v>
      </c>
      <c r="F50" s="12" t="s">
        <v>95</v>
      </c>
      <c r="G50" s="12" t="s">
        <v>95</v>
      </c>
      <c r="H50" s="12" t="s">
        <v>95</v>
      </c>
      <c r="I50" s="12" t="s">
        <v>95</v>
      </c>
      <c r="J50" s="12" t="s">
        <v>95</v>
      </c>
      <c r="K50" s="12" t="s">
        <v>95</v>
      </c>
      <c r="L50" s="12" t="s">
        <v>95</v>
      </c>
    </row>
    <row r="51" spans="1:12" ht="11.25" customHeight="1" thickBot="1">
      <c r="A51" s="2"/>
      <c r="B51" s="2"/>
      <c r="C51" s="2"/>
      <c r="D51" s="7"/>
      <c r="E51" s="2"/>
      <c r="F51" s="2"/>
      <c r="G51" s="2"/>
      <c r="H51" s="2"/>
      <c r="I51" s="2"/>
      <c r="J51" s="2"/>
      <c r="K51" s="2"/>
      <c r="L51" s="2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9">
    <mergeCell ref="A1:L1"/>
    <mergeCell ref="K28:L28"/>
    <mergeCell ref="G28:H28"/>
    <mergeCell ref="I28:J28"/>
    <mergeCell ref="E4:F4"/>
    <mergeCell ref="G4:H4"/>
    <mergeCell ref="I4:J4"/>
    <mergeCell ref="E28:F28"/>
    <mergeCell ref="K4:L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2"/>
  <colBreaks count="1" manualBreakCount="1">
    <brk id="12" max="61" man="1"/>
  </colBreaks>
  <ignoredErrors>
    <ignoredError sqref="E5:L6 G30:L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2012-11-06T10:00:57Z</cp:lastPrinted>
  <dcterms:created xsi:type="dcterms:W3CDTF">2005-08-24T01:34:16Z</dcterms:created>
  <dcterms:modified xsi:type="dcterms:W3CDTF">2013-03-22T04:47:37Z</dcterms:modified>
  <cp:category/>
  <cp:version/>
  <cp:contentType/>
  <cp:contentStatus/>
</cp:coreProperties>
</file>