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3-1" sheetId="1" r:id="rId1"/>
    <sheet name="143-2" sheetId="2" r:id="rId2"/>
  </sheets>
  <externalReferences>
    <externalReference r:id="rId5"/>
  </externalReferences>
  <definedNames>
    <definedName name="_xlnm.Print_Area" localSheetId="0">'143-1'!$A$1:$R$72</definedName>
    <definedName name="_xlnm.Print_Area" localSheetId="1">'143-2'!$A$1:$Q$52</definedName>
  </definedNames>
  <calcPr fullCalcOnLoad="1"/>
</workbook>
</file>

<file path=xl/sharedStrings.xml><?xml version="1.0" encoding="utf-8"?>
<sst xmlns="http://schemas.openxmlformats.org/spreadsheetml/2006/main" count="236" uniqueCount="115">
  <si>
    <t>輸出</t>
  </si>
  <si>
    <t>輸入</t>
  </si>
  <si>
    <t>西欧</t>
  </si>
  <si>
    <t>《 長  崎  空  港 》</t>
  </si>
  <si>
    <t>《 長 崎 港 》</t>
  </si>
  <si>
    <t>北米</t>
  </si>
  <si>
    <t>中南米</t>
  </si>
  <si>
    <t>中東</t>
  </si>
  <si>
    <t>《佐世保港》</t>
  </si>
  <si>
    <t>大韓民国</t>
  </si>
  <si>
    <t>中華人民共和国</t>
  </si>
  <si>
    <t>台湾</t>
  </si>
  <si>
    <t>香港</t>
  </si>
  <si>
    <t>大洋州</t>
  </si>
  <si>
    <t>国名</t>
  </si>
  <si>
    <t>各港の通関上の諸申告による。</t>
  </si>
  <si>
    <t>金額</t>
  </si>
  <si>
    <t>アジア</t>
  </si>
  <si>
    <t>スペイン</t>
  </si>
  <si>
    <t>イタリア</t>
  </si>
  <si>
    <t>資料  長崎税関「外国貿易年表」、門司税関「外国貿易年表」</t>
  </si>
  <si>
    <t>アメリカ合衆国</t>
  </si>
  <si>
    <t>中東欧・ロシア等</t>
  </si>
  <si>
    <t>英国</t>
  </si>
  <si>
    <t>マーシャル</t>
  </si>
  <si>
    <t>サウジアラビア</t>
  </si>
  <si>
    <t>ベトナム</t>
  </si>
  <si>
    <t>タイ</t>
  </si>
  <si>
    <t>シンガポール</t>
  </si>
  <si>
    <t>マレーシア</t>
  </si>
  <si>
    <t>フィリピン</t>
  </si>
  <si>
    <t>インドネシア</t>
  </si>
  <si>
    <t>オーストラリア</t>
  </si>
  <si>
    <t>カナダ</t>
  </si>
  <si>
    <t>メキシコ</t>
  </si>
  <si>
    <t>パナマ</t>
  </si>
  <si>
    <t>ブラジル</t>
  </si>
  <si>
    <t>ノルウェー</t>
  </si>
  <si>
    <t>デンマーク</t>
  </si>
  <si>
    <t>オランダ</t>
  </si>
  <si>
    <t>フランス</t>
  </si>
  <si>
    <t>ドイツ</t>
  </si>
  <si>
    <t>ロシア</t>
  </si>
  <si>
    <t>アフリカ</t>
  </si>
  <si>
    <t>エジプト</t>
  </si>
  <si>
    <t>アジア</t>
  </si>
  <si>
    <t>中華人民共和国</t>
  </si>
  <si>
    <t>大洋州</t>
  </si>
  <si>
    <t>中南米</t>
  </si>
  <si>
    <t>西欧</t>
  </si>
  <si>
    <t>オーストリア</t>
  </si>
  <si>
    <t>フィンランド</t>
  </si>
  <si>
    <t>注）佐世保港には、松浦港、伊万里港福島地区を含む。</t>
  </si>
  <si>
    <t xml:space="preserve">                      １４３        国、    地        域        別</t>
  </si>
  <si>
    <t>平成</t>
  </si>
  <si>
    <t>年</t>
  </si>
  <si>
    <t>金額</t>
  </si>
  <si>
    <t>金額</t>
  </si>
  <si>
    <t>平成</t>
  </si>
  <si>
    <t>アジア</t>
  </si>
  <si>
    <t>中南米</t>
  </si>
  <si>
    <t>西欧</t>
  </si>
  <si>
    <t>クウェート</t>
  </si>
  <si>
    <t>アラブ首長国連邦</t>
  </si>
  <si>
    <t>単位：千円</t>
  </si>
  <si>
    <t>《 厳 原 港 》</t>
  </si>
  <si>
    <t>インド</t>
  </si>
  <si>
    <t>ソロモン</t>
  </si>
  <si>
    <t>ツバル</t>
  </si>
  <si>
    <t>ケイマン諸島(英)</t>
  </si>
  <si>
    <t>ベネズエラ</t>
  </si>
  <si>
    <t>スウェーデン</t>
  </si>
  <si>
    <t>ギリシャ</t>
  </si>
  <si>
    <t>リベリア</t>
  </si>
  <si>
    <t>ポルトガル</t>
  </si>
  <si>
    <r>
      <t xml:space="preserve"> 　　輸        出        入        額   </t>
    </r>
    <r>
      <rPr>
        <sz val="12"/>
        <rFont val="ＭＳ 明朝"/>
        <family val="1"/>
      </rPr>
      <t>（平成23年）</t>
    </r>
  </si>
  <si>
    <t>モンゴル</t>
  </si>
  <si>
    <t>パキスタン</t>
  </si>
  <si>
    <t>-</t>
  </si>
  <si>
    <t>スイス</t>
  </si>
  <si>
    <t>マルタ</t>
  </si>
  <si>
    <t>ウズベキスタン</t>
  </si>
  <si>
    <t>トルクメニスタン</t>
  </si>
  <si>
    <t>カタール</t>
  </si>
  <si>
    <t>イスラエル</t>
  </si>
  <si>
    <t>-</t>
  </si>
  <si>
    <t>ベトナム</t>
  </si>
  <si>
    <t>インドネシア</t>
  </si>
  <si>
    <t>スイス</t>
  </si>
  <si>
    <t>イタリア</t>
  </si>
  <si>
    <t>-</t>
  </si>
  <si>
    <t>ドイツ</t>
  </si>
  <si>
    <t>タイ</t>
  </si>
  <si>
    <t>シンガポール</t>
  </si>
  <si>
    <t>フィリピン</t>
  </si>
  <si>
    <t>インドネシア</t>
  </si>
  <si>
    <t>マーシャル</t>
  </si>
  <si>
    <t>カナダ</t>
  </si>
  <si>
    <t>パナマ</t>
  </si>
  <si>
    <t>バハマ</t>
  </si>
  <si>
    <t>ブラジル</t>
  </si>
  <si>
    <t>アルゼンチン</t>
  </si>
  <si>
    <t>ポルトガル</t>
  </si>
  <si>
    <t>ロシア</t>
  </si>
  <si>
    <t>ブルガリア</t>
  </si>
  <si>
    <t>アフリカ</t>
  </si>
  <si>
    <t>イラン</t>
  </si>
  <si>
    <t>サウジアラビア</t>
  </si>
  <si>
    <t>クウェート</t>
  </si>
  <si>
    <t>カタール</t>
  </si>
  <si>
    <t>アラブ首長国連邦</t>
  </si>
  <si>
    <t>リベリア</t>
  </si>
  <si>
    <t>南アフリカ共和国</t>
  </si>
  <si>
    <t>オーストラリア</t>
  </si>
  <si>
    <t>その他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</si>
</sst>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  <numFmt numFmtId="188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1" fontId="4" fillId="0" borderId="4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4" fillId="0" borderId="3" xfId="16" applyFont="1" applyFill="1" applyBorder="1" applyAlignment="1">
      <alignment horizontal="distributed"/>
    </xf>
    <xf numFmtId="181" fontId="0" fillId="0" borderId="3" xfId="16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4" xfId="16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/>
    </xf>
    <xf numFmtId="181" fontId="4" fillId="0" borderId="3" xfId="16" applyFont="1" applyFill="1" applyBorder="1" applyAlignment="1">
      <alignment horizontal="right"/>
    </xf>
    <xf numFmtId="181" fontId="4" fillId="0" borderId="3" xfId="16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 wrapText="1"/>
    </xf>
    <xf numFmtId="188" fontId="4" fillId="0" borderId="0" xfId="16" applyNumberFormat="1" applyFont="1" applyFill="1" applyBorder="1" applyAlignment="1">
      <alignment horizontal="right" wrapText="1"/>
    </xf>
    <xf numFmtId="186" fontId="4" fillId="0" borderId="0" xfId="0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distributed" vertical="center"/>
    </xf>
    <xf numFmtId="188" fontId="4" fillId="0" borderId="0" xfId="16" applyNumberFormat="1" applyFont="1" applyFill="1" applyBorder="1" applyAlignment="1">
      <alignment horizontal="right" wrapText="1"/>
    </xf>
    <xf numFmtId="188" fontId="4" fillId="0" borderId="4" xfId="16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8" fontId="4" fillId="0" borderId="4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wrapText="1"/>
    </xf>
    <xf numFmtId="0" fontId="5" fillId="0" borderId="0" xfId="0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8"/>
  <sheetViews>
    <sheetView showGridLines="0" tabSelected="1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003906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00390625" style="1" customWidth="1"/>
    <col min="18" max="18" width="0.74609375" style="1" customWidth="1"/>
    <col min="19" max="16384" width="8.625" style="1" customWidth="1"/>
  </cols>
  <sheetData>
    <row r="1" spans="3:5" ht="24">
      <c r="C1" s="2" t="s">
        <v>53</v>
      </c>
      <c r="D1" s="2"/>
      <c r="E1" s="2"/>
    </row>
    <row r="2" spans="1:9" ht="35.2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</row>
    <row r="3" spans="1:18" s="68" customFormat="1" ht="23.25" customHeight="1">
      <c r="A3" s="88" t="s">
        <v>14</v>
      </c>
      <c r="B3" s="88"/>
      <c r="C3" s="88"/>
      <c r="D3" s="88"/>
      <c r="E3" s="88"/>
      <c r="F3" s="89"/>
      <c r="G3" s="85" t="s">
        <v>16</v>
      </c>
      <c r="H3" s="86"/>
      <c r="I3" s="95"/>
      <c r="J3" s="87" t="s">
        <v>14</v>
      </c>
      <c r="K3" s="88"/>
      <c r="L3" s="88"/>
      <c r="M3" s="88"/>
      <c r="N3" s="88"/>
      <c r="O3" s="89"/>
      <c r="P3" s="85" t="s">
        <v>16</v>
      </c>
      <c r="Q3" s="86"/>
      <c r="R3" s="65"/>
    </row>
    <row r="4" spans="1:17" s="68" customFormat="1" ht="23.25" customHeight="1">
      <c r="A4" s="91"/>
      <c r="B4" s="91"/>
      <c r="C4" s="91"/>
      <c r="D4" s="91"/>
      <c r="E4" s="91"/>
      <c r="F4" s="92"/>
      <c r="G4" s="4" t="s">
        <v>0</v>
      </c>
      <c r="H4" s="93" t="s">
        <v>1</v>
      </c>
      <c r="I4" s="94"/>
      <c r="J4" s="90"/>
      <c r="K4" s="91"/>
      <c r="L4" s="91"/>
      <c r="M4" s="91"/>
      <c r="N4" s="91"/>
      <c r="O4" s="92"/>
      <c r="P4" s="55" t="s">
        <v>0</v>
      </c>
      <c r="Q4" s="56" t="s">
        <v>1</v>
      </c>
    </row>
    <row r="5" spans="1:18" ht="9" customHeight="1">
      <c r="A5" s="5"/>
      <c r="B5" s="5"/>
      <c r="D5" s="47"/>
      <c r="F5" s="7"/>
      <c r="G5" s="8"/>
      <c r="H5" s="8"/>
      <c r="I5" s="54"/>
      <c r="J5" s="53"/>
      <c r="K5" s="53"/>
      <c r="L5" s="53"/>
      <c r="M5" s="53"/>
      <c r="N5" s="53"/>
      <c r="O5" s="18"/>
      <c r="P5" s="43"/>
      <c r="Q5" s="44"/>
      <c r="R5" s="57"/>
    </row>
    <row r="6" spans="1:68" ht="15.75" customHeight="1">
      <c r="A6" s="5"/>
      <c r="B6" s="97" t="s">
        <v>54</v>
      </c>
      <c r="C6" s="97"/>
      <c r="D6" s="49">
        <v>21</v>
      </c>
      <c r="E6" s="47" t="s">
        <v>55</v>
      </c>
      <c r="F6" s="7"/>
      <c r="G6" s="64">
        <v>417882731</v>
      </c>
      <c r="H6" s="64">
        <v>147100092</v>
      </c>
      <c r="I6" s="51"/>
      <c r="K6" s="81" t="s">
        <v>22</v>
      </c>
      <c r="L6" s="81"/>
      <c r="M6" s="81"/>
      <c r="N6" s="81"/>
      <c r="O6" s="12"/>
      <c r="P6" s="13">
        <f>SUM(P8:P11)</f>
        <v>5676300</v>
      </c>
      <c r="Q6" s="13">
        <v>2719271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.75" customHeight="1">
      <c r="A7" s="5"/>
      <c r="B7" s="5"/>
      <c r="C7" s="20"/>
      <c r="E7" s="20"/>
      <c r="F7" s="7"/>
      <c r="G7" s="13"/>
      <c r="H7" s="19"/>
      <c r="I7" s="51"/>
      <c r="J7" s="5"/>
      <c r="K7" s="11"/>
      <c r="L7" s="11"/>
      <c r="M7" s="11"/>
      <c r="N7" s="11"/>
      <c r="O7" s="12"/>
      <c r="P7" s="8"/>
      <c r="Q7" s="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.75" customHeight="1">
      <c r="A8" s="5"/>
      <c r="B8" s="5"/>
      <c r="C8" s="49"/>
      <c r="D8" s="49">
        <v>22</v>
      </c>
      <c r="E8" s="49"/>
      <c r="F8" s="7"/>
      <c r="G8" s="64">
        <v>403465144</v>
      </c>
      <c r="H8" s="64">
        <v>165618700</v>
      </c>
      <c r="I8" s="7" t="e">
        <v>#REF!</v>
      </c>
      <c r="J8" s="5"/>
      <c r="L8" s="84" t="s">
        <v>81</v>
      </c>
      <c r="M8" s="84"/>
      <c r="N8" s="84"/>
      <c r="O8" s="12"/>
      <c r="P8" s="13">
        <v>2519520</v>
      </c>
      <c r="Q8" s="13" t="s">
        <v>78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.75" customHeight="1">
      <c r="A9" s="5"/>
      <c r="B9" s="5"/>
      <c r="F9" s="12"/>
      <c r="G9" s="15"/>
      <c r="H9" s="15"/>
      <c r="I9" s="51"/>
      <c r="J9" s="5"/>
      <c r="L9" s="83" t="s">
        <v>82</v>
      </c>
      <c r="M9" s="83"/>
      <c r="N9" s="83"/>
      <c r="O9" s="12"/>
      <c r="P9" s="13">
        <v>3156780</v>
      </c>
      <c r="Q9" s="13" t="s">
        <v>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.75" customHeight="1">
      <c r="A10" s="5"/>
      <c r="B10" s="5"/>
      <c r="D10" s="49">
        <v>23</v>
      </c>
      <c r="F10" s="12"/>
      <c r="G10" s="64">
        <f>G18+P33+'143-2'!G12+'143-2'!P32</f>
        <v>354247730</v>
      </c>
      <c r="H10" s="64">
        <f>H18+Q33+'143-2'!H12+'143-2'!Q32</f>
        <v>196210219</v>
      </c>
      <c r="I10" s="51"/>
      <c r="J10" s="29"/>
      <c r="L10" s="83" t="s">
        <v>42</v>
      </c>
      <c r="M10" s="83"/>
      <c r="N10" s="83"/>
      <c r="O10" s="12"/>
      <c r="P10" s="13" t="s">
        <v>78</v>
      </c>
      <c r="Q10" s="64">
        <v>2718628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.75" customHeight="1">
      <c r="A11" s="5"/>
      <c r="B11" s="5"/>
      <c r="C11" s="20"/>
      <c r="E11" s="20"/>
      <c r="F11" s="7"/>
      <c r="G11" s="15"/>
      <c r="H11" s="15"/>
      <c r="I11" s="51"/>
      <c r="J11" s="17"/>
      <c r="K11" s="17"/>
      <c r="L11" s="83"/>
      <c r="M11" s="83"/>
      <c r="N11" s="83"/>
      <c r="O11" s="18"/>
      <c r="P11" s="13"/>
      <c r="Q11" s="1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.75" customHeight="1">
      <c r="A12" s="5"/>
      <c r="B12" s="81" t="s">
        <v>4</v>
      </c>
      <c r="C12" s="81"/>
      <c r="D12" s="81"/>
      <c r="E12" s="81"/>
      <c r="F12" s="22"/>
      <c r="G12" s="13"/>
      <c r="H12" s="13"/>
      <c r="I12" s="7"/>
      <c r="K12" s="81" t="s">
        <v>7</v>
      </c>
      <c r="L12" s="81"/>
      <c r="M12" s="81"/>
      <c r="N12" s="81"/>
      <c r="O12" s="21"/>
      <c r="P12" s="8">
        <v>1990715</v>
      </c>
      <c r="Q12" s="8">
        <f>SUM(Q14:Q18)</f>
        <v>3660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.75" customHeight="1">
      <c r="A13" s="8"/>
      <c r="B13" s="5"/>
      <c r="F13" s="12"/>
      <c r="G13" s="13"/>
      <c r="H13" s="13"/>
      <c r="I13" s="51"/>
      <c r="J13" s="6"/>
      <c r="K13" s="81"/>
      <c r="L13" s="81"/>
      <c r="M13" s="81"/>
      <c r="N13" s="81"/>
      <c r="O13" s="21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.75" customHeight="1">
      <c r="A14" s="8"/>
      <c r="B14" s="98" t="s">
        <v>54</v>
      </c>
      <c r="C14" s="98"/>
      <c r="D14" s="49">
        <v>21</v>
      </c>
      <c r="E14" s="47" t="s">
        <v>55</v>
      </c>
      <c r="F14" s="22"/>
      <c r="G14" s="13">
        <v>248209970</v>
      </c>
      <c r="H14" s="13">
        <v>38628027</v>
      </c>
      <c r="I14" s="51"/>
      <c r="J14" s="11"/>
      <c r="L14" s="83" t="s">
        <v>25</v>
      </c>
      <c r="M14" s="83"/>
      <c r="N14" s="83"/>
      <c r="O14" s="21"/>
      <c r="P14" s="8">
        <v>34365</v>
      </c>
      <c r="Q14" s="13">
        <v>249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.75" customHeight="1">
      <c r="A15" s="5"/>
      <c r="B15" s="5"/>
      <c r="C15" s="6"/>
      <c r="E15" s="6"/>
      <c r="F15" s="7"/>
      <c r="G15" s="13"/>
      <c r="H15" s="13"/>
      <c r="I15" s="51"/>
      <c r="J15" s="11"/>
      <c r="K15" s="11"/>
      <c r="L15" s="83" t="s">
        <v>62</v>
      </c>
      <c r="M15" s="83"/>
      <c r="N15" s="83"/>
      <c r="O15" s="21"/>
      <c r="P15" s="13">
        <v>2378</v>
      </c>
      <c r="Q15" s="13" t="s">
        <v>85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.75" customHeight="1">
      <c r="A16" s="5"/>
      <c r="D16" s="49">
        <v>22</v>
      </c>
      <c r="F16" s="7"/>
      <c r="G16" s="13">
        <v>217006719</v>
      </c>
      <c r="H16" s="13">
        <v>48378681</v>
      </c>
      <c r="I16" s="51"/>
      <c r="L16" s="84" t="s">
        <v>83</v>
      </c>
      <c r="M16" s="84"/>
      <c r="N16" s="84"/>
      <c r="O16" s="21"/>
      <c r="P16" s="8">
        <v>78218</v>
      </c>
      <c r="Q16" s="13" t="s">
        <v>85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5.75" customHeight="1">
      <c r="A17" s="5"/>
      <c r="B17" s="5"/>
      <c r="C17" s="10"/>
      <c r="E17" s="10"/>
      <c r="F17" s="7"/>
      <c r="G17" s="15"/>
      <c r="H17" s="15"/>
      <c r="I17" s="51"/>
      <c r="J17" s="25"/>
      <c r="L17" s="84" t="s">
        <v>84</v>
      </c>
      <c r="M17" s="84"/>
      <c r="N17" s="84"/>
      <c r="O17" s="7"/>
      <c r="P17" s="8">
        <v>1668800</v>
      </c>
      <c r="Q17" s="13">
        <v>3411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.75" customHeight="1">
      <c r="A18" s="5"/>
      <c r="B18" s="5"/>
      <c r="C18" s="10"/>
      <c r="D18" s="49">
        <v>23</v>
      </c>
      <c r="E18" s="10"/>
      <c r="F18" s="7"/>
      <c r="G18" s="13">
        <v>154567763</v>
      </c>
      <c r="H18" s="13">
        <f>SUM(H20,H36,H43,H48,H56,Q6,Q12,Q21)</f>
        <v>59891138</v>
      </c>
      <c r="I18" s="51"/>
      <c r="J18" s="26"/>
      <c r="K18" s="25"/>
      <c r="L18" s="84" t="s">
        <v>63</v>
      </c>
      <c r="M18" s="84"/>
      <c r="N18" s="84"/>
      <c r="O18" s="27"/>
      <c r="P18" s="8">
        <v>155998</v>
      </c>
      <c r="Q18" s="13" t="s">
        <v>85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.75" customHeight="1">
      <c r="A19" s="5"/>
      <c r="B19" s="5"/>
      <c r="C19" s="10"/>
      <c r="E19" s="10"/>
      <c r="F19" s="7"/>
      <c r="G19" s="15"/>
      <c r="H19" s="15"/>
      <c r="I19" s="51"/>
      <c r="J19" s="26"/>
      <c r="K19" s="25"/>
      <c r="L19" s="82" t="s">
        <v>114</v>
      </c>
      <c r="M19" s="82"/>
      <c r="N19" s="82"/>
      <c r="O19" s="27"/>
      <c r="P19" s="8">
        <v>50956</v>
      </c>
      <c r="Q19" s="13" t="s">
        <v>85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.75" customHeight="1">
      <c r="A20" s="5"/>
      <c r="B20" s="83" t="s">
        <v>17</v>
      </c>
      <c r="C20" s="83"/>
      <c r="D20" s="83"/>
      <c r="E20" s="83"/>
      <c r="F20" s="7"/>
      <c r="G20" s="13">
        <v>37656389</v>
      </c>
      <c r="H20" s="13">
        <f>SUM(H22:H34)</f>
        <v>37460827</v>
      </c>
      <c r="I20" s="51"/>
      <c r="J20" s="46"/>
      <c r="K20" s="82"/>
      <c r="L20" s="82"/>
      <c r="M20" s="82"/>
      <c r="N20" s="82"/>
      <c r="O20" s="27"/>
      <c r="P20" s="8"/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.75" customHeight="1">
      <c r="A21" s="5"/>
      <c r="B21" s="5"/>
      <c r="G21" s="58"/>
      <c r="H21" s="15"/>
      <c r="I21" s="51"/>
      <c r="J21" s="46"/>
      <c r="K21" s="82" t="s">
        <v>43</v>
      </c>
      <c r="L21" s="82"/>
      <c r="M21" s="82"/>
      <c r="N21" s="82"/>
      <c r="O21" s="27"/>
      <c r="P21" s="8">
        <f>SUM(P23:P24)</f>
        <v>8987437</v>
      </c>
      <c r="Q21" s="8">
        <f>SUM(Q23:Q25)</f>
        <v>674474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.75" customHeight="1">
      <c r="A22" s="5"/>
      <c r="B22" s="5"/>
      <c r="C22" s="83" t="s">
        <v>9</v>
      </c>
      <c r="D22" s="83"/>
      <c r="E22" s="83"/>
      <c r="F22" s="7"/>
      <c r="G22" s="13">
        <v>7059343</v>
      </c>
      <c r="H22" s="19">
        <v>13528109</v>
      </c>
      <c r="I22" s="51"/>
      <c r="J22" s="46"/>
      <c r="O22" s="12"/>
      <c r="P22" s="13"/>
      <c r="Q22" s="13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3:68" ht="15.75" customHeight="1">
      <c r="C23" s="83" t="s">
        <v>10</v>
      </c>
      <c r="D23" s="83"/>
      <c r="E23" s="83"/>
      <c r="F23" s="7"/>
      <c r="G23" s="13">
        <v>1427258</v>
      </c>
      <c r="H23" s="13">
        <v>4649806</v>
      </c>
      <c r="I23" s="51"/>
      <c r="J23" s="46"/>
      <c r="K23" s="25"/>
      <c r="L23" s="82" t="s">
        <v>44</v>
      </c>
      <c r="M23" s="82"/>
      <c r="N23" s="82"/>
      <c r="O23" s="12"/>
      <c r="P23" s="13">
        <v>4691437</v>
      </c>
      <c r="Q23" s="13" t="s">
        <v>85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.75" customHeight="1">
      <c r="A24" s="11"/>
      <c r="B24" s="28"/>
      <c r="C24" s="83" t="s">
        <v>11</v>
      </c>
      <c r="D24" s="83"/>
      <c r="E24" s="83"/>
      <c r="F24" s="7"/>
      <c r="G24" s="13">
        <v>225995</v>
      </c>
      <c r="H24" s="13">
        <v>3504</v>
      </c>
      <c r="I24" s="51"/>
      <c r="J24" s="46"/>
      <c r="K24" s="25"/>
      <c r="L24" s="82" t="s">
        <v>73</v>
      </c>
      <c r="M24" s="82"/>
      <c r="N24" s="82"/>
      <c r="O24" s="12"/>
      <c r="P24" s="13">
        <v>4296000</v>
      </c>
      <c r="Q24" s="13" t="s">
        <v>85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.75" customHeight="1">
      <c r="A25" s="5"/>
      <c r="C25" s="81" t="s">
        <v>76</v>
      </c>
      <c r="D25" s="81"/>
      <c r="E25" s="81"/>
      <c r="F25" s="7"/>
      <c r="G25" s="13">
        <v>185000</v>
      </c>
      <c r="H25" s="13" t="s">
        <v>78</v>
      </c>
      <c r="I25" s="51"/>
      <c r="J25" s="46"/>
      <c r="K25" s="25"/>
      <c r="L25" s="82" t="s">
        <v>112</v>
      </c>
      <c r="M25" s="82"/>
      <c r="N25" s="82"/>
      <c r="O25" s="12"/>
      <c r="P25" s="13" t="s">
        <v>85</v>
      </c>
      <c r="Q25" s="13">
        <v>674474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.75" customHeight="1">
      <c r="A26" s="5"/>
      <c r="C26" s="81" t="s">
        <v>12</v>
      </c>
      <c r="D26" s="81"/>
      <c r="E26" s="81"/>
      <c r="F26" s="7"/>
      <c r="G26" s="13">
        <v>66884</v>
      </c>
      <c r="H26" s="13">
        <v>1999</v>
      </c>
      <c r="I26" s="51"/>
      <c r="J26" s="46"/>
      <c r="K26" s="17"/>
      <c r="L26" s="17"/>
      <c r="M26" s="17"/>
      <c r="N26" s="17"/>
      <c r="O26" s="12"/>
      <c r="P26" s="13"/>
      <c r="Q26" s="13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.75" customHeight="1">
      <c r="A27" s="5"/>
      <c r="C27" s="81" t="s">
        <v>26</v>
      </c>
      <c r="D27" s="81"/>
      <c r="E27" s="81"/>
      <c r="F27" s="7"/>
      <c r="G27" s="13">
        <v>93115</v>
      </c>
      <c r="H27" s="19">
        <v>13339</v>
      </c>
      <c r="I27" s="51"/>
      <c r="J27" s="46"/>
      <c r="K27" s="81" t="s">
        <v>3</v>
      </c>
      <c r="L27" s="81"/>
      <c r="M27" s="81"/>
      <c r="N27" s="81"/>
      <c r="O27" s="12"/>
      <c r="P27" s="13"/>
      <c r="Q27" s="1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.75" customHeight="1">
      <c r="A28" s="5"/>
      <c r="C28" s="81" t="s">
        <v>27</v>
      </c>
      <c r="D28" s="81"/>
      <c r="E28" s="81"/>
      <c r="F28" s="7"/>
      <c r="G28" s="13">
        <v>65628</v>
      </c>
      <c r="H28" s="13">
        <v>468299</v>
      </c>
      <c r="I28" s="51"/>
      <c r="J28" s="46"/>
      <c r="K28" s="25"/>
      <c r="L28" s="25"/>
      <c r="M28" s="25"/>
      <c r="N28" s="25"/>
      <c r="O28" s="12"/>
      <c r="P28" s="13"/>
      <c r="Q28" s="13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.75" customHeight="1">
      <c r="A29" s="5"/>
      <c r="C29" s="81" t="s">
        <v>28</v>
      </c>
      <c r="D29" s="81"/>
      <c r="E29" s="81"/>
      <c r="F29" s="7"/>
      <c r="G29" s="13">
        <v>11686585</v>
      </c>
      <c r="H29" s="13">
        <v>24491</v>
      </c>
      <c r="I29" s="51"/>
      <c r="J29" s="46"/>
      <c r="K29" s="47" t="s">
        <v>54</v>
      </c>
      <c r="L29" s="47"/>
      <c r="M29" s="49">
        <v>21</v>
      </c>
      <c r="N29" s="47" t="s">
        <v>55</v>
      </c>
      <c r="O29" s="12"/>
      <c r="P29" s="64">
        <v>258780</v>
      </c>
      <c r="Q29" s="64">
        <v>485969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.75" customHeight="1">
      <c r="A30" s="5"/>
      <c r="C30" s="83" t="s">
        <v>29</v>
      </c>
      <c r="D30" s="83"/>
      <c r="E30" s="83"/>
      <c r="F30" s="7"/>
      <c r="G30" s="13">
        <v>17769</v>
      </c>
      <c r="H30" s="13">
        <v>4722493</v>
      </c>
      <c r="I30" s="51"/>
      <c r="J30" s="46"/>
      <c r="K30" s="29"/>
      <c r="L30" s="10"/>
      <c r="N30" s="10"/>
      <c r="O30" s="12"/>
      <c r="P30" s="63"/>
      <c r="Q30" s="6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15.75" customHeight="1">
      <c r="A31" s="5"/>
      <c r="C31" s="81" t="s">
        <v>30</v>
      </c>
      <c r="D31" s="81"/>
      <c r="E31" s="81"/>
      <c r="F31" s="7"/>
      <c r="G31" s="13">
        <v>340043</v>
      </c>
      <c r="H31" s="13">
        <v>385305</v>
      </c>
      <c r="I31" s="51"/>
      <c r="J31" s="40"/>
      <c r="K31" s="29"/>
      <c r="L31" s="10"/>
      <c r="M31" s="49">
        <v>22</v>
      </c>
      <c r="N31" s="10"/>
      <c r="O31" s="12"/>
      <c r="P31" s="64">
        <v>98213</v>
      </c>
      <c r="Q31" s="64">
        <v>580920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5.75" customHeight="1">
      <c r="A32" s="5"/>
      <c r="C32" s="81" t="s">
        <v>31</v>
      </c>
      <c r="D32" s="81"/>
      <c r="E32" s="81"/>
      <c r="F32" s="7"/>
      <c r="G32" s="13">
        <v>208323</v>
      </c>
      <c r="H32" s="13">
        <v>13318652</v>
      </c>
      <c r="I32" s="50"/>
      <c r="J32" s="29"/>
      <c r="K32" s="29"/>
      <c r="L32" s="10"/>
      <c r="N32" s="10"/>
      <c r="O32" s="12"/>
      <c r="P32" s="13"/>
      <c r="Q32" s="13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5.75" customHeight="1">
      <c r="A33" s="5"/>
      <c r="C33" s="81" t="s">
        <v>66</v>
      </c>
      <c r="D33" s="81"/>
      <c r="E33" s="81"/>
      <c r="F33" s="7"/>
      <c r="G33" s="13">
        <v>16426286</v>
      </c>
      <c r="H33" s="13">
        <v>684</v>
      </c>
      <c r="I33" s="50"/>
      <c r="J33" s="29"/>
      <c r="K33" s="29"/>
      <c r="L33" s="10"/>
      <c r="M33" s="49">
        <v>23</v>
      </c>
      <c r="N33" s="10"/>
      <c r="O33" s="21"/>
      <c r="P33" s="64">
        <f>SUM(P35,P42,P44,P48,P50,P62,P64)</f>
        <v>70685</v>
      </c>
      <c r="Q33" s="64">
        <f>SUM(Q35,Q42,Q44,Q48,Q50,Q62,Q64)</f>
        <v>512407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5.75" customHeight="1">
      <c r="A34" s="5"/>
      <c r="C34" s="81" t="s">
        <v>77</v>
      </c>
      <c r="D34" s="81"/>
      <c r="E34" s="81"/>
      <c r="F34" s="7"/>
      <c r="G34" s="13" t="s">
        <v>78</v>
      </c>
      <c r="H34" s="13">
        <v>344146</v>
      </c>
      <c r="I34" s="50"/>
      <c r="J34" s="29"/>
      <c r="O34" s="21"/>
      <c r="P34" s="8"/>
      <c r="Q34" s="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5.75" customHeight="1">
      <c r="A35" s="5"/>
      <c r="F35" s="12"/>
      <c r="G35" s="15"/>
      <c r="H35" s="15"/>
      <c r="I35" s="51"/>
      <c r="J35" s="29"/>
      <c r="K35" s="82" t="s">
        <v>45</v>
      </c>
      <c r="L35" s="82"/>
      <c r="M35" s="82"/>
      <c r="N35" s="82"/>
      <c r="O35" s="12"/>
      <c r="P35" s="8">
        <f>SUM(P37:P40)</f>
        <v>70685</v>
      </c>
      <c r="Q35" s="8">
        <f>SUM(Q37:Q40)</f>
        <v>483048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5.75" customHeight="1">
      <c r="A36" s="5"/>
      <c r="B36" s="96" t="s">
        <v>13</v>
      </c>
      <c r="C36" s="96"/>
      <c r="D36" s="96"/>
      <c r="E36" s="96"/>
      <c r="F36" s="12"/>
      <c r="G36" s="13">
        <f>SUM(G38:G41)</f>
        <v>20417164</v>
      </c>
      <c r="H36" s="13">
        <f>SUM(H38:H41)</f>
        <v>10702062</v>
      </c>
      <c r="I36" s="51"/>
      <c r="J36" s="29"/>
      <c r="K36" s="25"/>
      <c r="L36" s="25"/>
      <c r="M36" s="25"/>
      <c r="N36" s="25"/>
      <c r="O36" s="12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5.75" customHeight="1">
      <c r="A37" s="5"/>
      <c r="F37" s="12"/>
      <c r="G37" s="15"/>
      <c r="H37" s="15"/>
      <c r="I37" s="51"/>
      <c r="J37" s="29"/>
      <c r="L37" s="82" t="s">
        <v>9</v>
      </c>
      <c r="M37" s="82"/>
      <c r="N37" s="82"/>
      <c r="O37" s="12"/>
      <c r="P37" s="8">
        <v>2199</v>
      </c>
      <c r="Q37" s="8">
        <v>980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15.75" customHeight="1">
      <c r="A38" s="5"/>
      <c r="B38" s="17"/>
      <c r="C38" s="96" t="s">
        <v>32</v>
      </c>
      <c r="D38" s="96"/>
      <c r="E38" s="96"/>
      <c r="F38" s="27"/>
      <c r="G38" s="13" t="s">
        <v>78</v>
      </c>
      <c r="H38" s="19">
        <v>10702062</v>
      </c>
      <c r="I38" s="51"/>
      <c r="J38" s="29"/>
      <c r="L38" s="82" t="s">
        <v>46</v>
      </c>
      <c r="M38" s="82"/>
      <c r="N38" s="82"/>
      <c r="O38" s="12"/>
      <c r="P38" s="62">
        <v>68486</v>
      </c>
      <c r="Q38" s="62">
        <v>478663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3:68" ht="15.75" customHeight="1">
      <c r="C39" s="96" t="s">
        <v>67</v>
      </c>
      <c r="D39" s="96"/>
      <c r="E39" s="96"/>
      <c r="F39" s="27"/>
      <c r="G39" s="13">
        <v>21000</v>
      </c>
      <c r="H39" s="13" t="s">
        <v>78</v>
      </c>
      <c r="I39" s="51"/>
      <c r="J39" s="29"/>
      <c r="L39" s="82" t="s">
        <v>86</v>
      </c>
      <c r="M39" s="82"/>
      <c r="N39" s="82"/>
      <c r="O39" s="12"/>
      <c r="P39" s="62" t="s">
        <v>85</v>
      </c>
      <c r="Q39" s="62">
        <v>3405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18" ht="15.75" customHeight="1">
      <c r="A40" s="31"/>
      <c r="B40" s="31"/>
      <c r="C40" s="96" t="s">
        <v>68</v>
      </c>
      <c r="D40" s="96"/>
      <c r="E40" s="96"/>
      <c r="F40" s="27"/>
      <c r="G40" s="13">
        <v>18000</v>
      </c>
      <c r="H40" s="13" t="s">
        <v>78</v>
      </c>
      <c r="I40" s="52"/>
      <c r="J40" s="11"/>
      <c r="K40" s="29"/>
      <c r="L40" s="82" t="s">
        <v>87</v>
      </c>
      <c r="M40" s="82"/>
      <c r="N40" s="82"/>
      <c r="O40" s="12"/>
      <c r="P40" s="62" t="s">
        <v>85</v>
      </c>
      <c r="Q40" s="62" t="s">
        <v>85</v>
      </c>
      <c r="R40" s="9"/>
    </row>
    <row r="41" spans="1:18" ht="15.75" customHeight="1">
      <c r="A41" s="46"/>
      <c r="C41" s="96" t="s">
        <v>24</v>
      </c>
      <c r="D41" s="96"/>
      <c r="E41" s="96"/>
      <c r="F41" s="27"/>
      <c r="G41" s="13">
        <v>20378164</v>
      </c>
      <c r="H41" s="13" t="s">
        <v>78</v>
      </c>
      <c r="I41" s="52"/>
      <c r="L41" s="25"/>
      <c r="M41" s="25"/>
      <c r="N41" s="25"/>
      <c r="O41" s="12"/>
      <c r="P41" s="62"/>
      <c r="Q41" s="63"/>
      <c r="R41" s="9"/>
    </row>
    <row r="42" spans="1:18" ht="15.75" customHeight="1">
      <c r="A42" s="29"/>
      <c r="F42" s="12"/>
      <c r="G42" s="15"/>
      <c r="H42" s="15"/>
      <c r="I42" s="52"/>
      <c r="J42" s="25"/>
      <c r="K42" s="82" t="s">
        <v>47</v>
      </c>
      <c r="L42" s="82"/>
      <c r="M42" s="82"/>
      <c r="N42" s="82"/>
      <c r="O42" s="12"/>
      <c r="P42" s="62" t="s">
        <v>85</v>
      </c>
      <c r="Q42" s="63" t="s">
        <v>85</v>
      </c>
      <c r="R42" s="9"/>
    </row>
    <row r="43" spans="1:18" ht="15.75" customHeight="1">
      <c r="A43" s="29"/>
      <c r="B43" s="82" t="s">
        <v>5</v>
      </c>
      <c r="C43" s="82"/>
      <c r="D43" s="82"/>
      <c r="E43" s="82"/>
      <c r="F43" s="12"/>
      <c r="G43" s="13">
        <f>SUM(G45:G46)</f>
        <v>1275199</v>
      </c>
      <c r="H43" s="13">
        <f>SUM(H45:H46)</f>
        <v>114736</v>
      </c>
      <c r="I43" s="52"/>
      <c r="J43" s="29"/>
      <c r="K43" s="25"/>
      <c r="O43" s="12"/>
      <c r="P43" s="62"/>
      <c r="Q43" s="62"/>
      <c r="R43" s="9"/>
    </row>
    <row r="44" spans="1:18" ht="15.75" customHeight="1">
      <c r="A44" s="29"/>
      <c r="F44" s="12"/>
      <c r="G44" s="15"/>
      <c r="H44" s="15"/>
      <c r="I44" s="52"/>
      <c r="J44" s="26"/>
      <c r="K44" s="82" t="s">
        <v>5</v>
      </c>
      <c r="L44" s="82"/>
      <c r="M44" s="82"/>
      <c r="N44" s="82"/>
      <c r="O44" s="27"/>
      <c r="P44" s="62" t="s">
        <v>85</v>
      </c>
      <c r="Q44" s="63">
        <v>2072</v>
      </c>
      <c r="R44" s="9"/>
    </row>
    <row r="45" spans="1:18" ht="15.75" customHeight="1">
      <c r="A45" s="26"/>
      <c r="B45" s="31"/>
      <c r="C45" s="81" t="s">
        <v>33</v>
      </c>
      <c r="D45" s="81"/>
      <c r="E45" s="81"/>
      <c r="F45" s="27"/>
      <c r="G45" s="13">
        <v>114510</v>
      </c>
      <c r="H45" s="13" t="s">
        <v>78</v>
      </c>
      <c r="I45" s="52"/>
      <c r="J45" s="26"/>
      <c r="O45" s="12"/>
      <c r="P45" s="63"/>
      <c r="Q45" s="63"/>
      <c r="R45" s="9"/>
    </row>
    <row r="46" spans="3:18" ht="15.75" customHeight="1">
      <c r="C46" s="81" t="s">
        <v>21</v>
      </c>
      <c r="D46" s="81"/>
      <c r="E46" s="81"/>
      <c r="F46" s="27"/>
      <c r="G46" s="13">
        <v>1160689</v>
      </c>
      <c r="H46" s="13">
        <v>114736</v>
      </c>
      <c r="I46" s="52"/>
      <c r="J46" s="46"/>
      <c r="K46" s="25"/>
      <c r="L46" s="82" t="s">
        <v>21</v>
      </c>
      <c r="M46" s="82"/>
      <c r="N46" s="82"/>
      <c r="O46" s="27"/>
      <c r="P46" s="62" t="s">
        <v>85</v>
      </c>
      <c r="Q46" s="63">
        <v>2072</v>
      </c>
      <c r="R46" s="9"/>
    </row>
    <row r="47" spans="1:17" ht="15.75" customHeight="1">
      <c r="A47" s="29"/>
      <c r="B47" s="17"/>
      <c r="C47" s="17"/>
      <c r="D47" s="17"/>
      <c r="E47" s="17"/>
      <c r="F47" s="27"/>
      <c r="G47" s="13"/>
      <c r="H47" s="19"/>
      <c r="I47" s="50"/>
      <c r="J47" s="46"/>
      <c r="K47" s="25"/>
      <c r="L47" s="25"/>
      <c r="M47" s="25"/>
      <c r="N47" s="25"/>
      <c r="O47" s="27"/>
      <c r="P47" s="62"/>
      <c r="Q47" s="62"/>
    </row>
    <row r="48" spans="1:17" ht="15.75" customHeight="1">
      <c r="A48" s="17"/>
      <c r="B48" s="81" t="s">
        <v>48</v>
      </c>
      <c r="C48" s="81"/>
      <c r="D48" s="81"/>
      <c r="E48" s="81"/>
      <c r="F48" s="7"/>
      <c r="G48" s="32">
        <v>42148495</v>
      </c>
      <c r="H48" s="13">
        <v>1874294</v>
      </c>
      <c r="I48" s="12"/>
      <c r="K48" s="81" t="s">
        <v>6</v>
      </c>
      <c r="L48" s="81"/>
      <c r="M48" s="81"/>
      <c r="N48" s="81"/>
      <c r="O48" s="27"/>
      <c r="P48" s="62" t="s">
        <v>85</v>
      </c>
      <c r="Q48" s="63" t="s">
        <v>85</v>
      </c>
    </row>
    <row r="49" spans="1:17" ht="15.75" customHeight="1">
      <c r="A49" s="17"/>
      <c r="D49" s="17"/>
      <c r="E49" s="17"/>
      <c r="F49" s="7"/>
      <c r="G49" s="15"/>
      <c r="H49" s="15"/>
      <c r="I49" s="12"/>
      <c r="O49" s="12"/>
      <c r="P49" s="63"/>
      <c r="Q49" s="63"/>
    </row>
    <row r="50" spans="1:17" ht="15.75" customHeight="1">
      <c r="A50" s="17"/>
      <c r="B50" s="17"/>
      <c r="C50" s="81" t="s">
        <v>34</v>
      </c>
      <c r="D50" s="81"/>
      <c r="E50" s="81"/>
      <c r="F50" s="7"/>
      <c r="G50" s="32">
        <v>224429</v>
      </c>
      <c r="H50" s="13" t="s">
        <v>78</v>
      </c>
      <c r="I50" s="12"/>
      <c r="J50" s="25"/>
      <c r="K50" s="81" t="s">
        <v>2</v>
      </c>
      <c r="L50" s="81"/>
      <c r="M50" s="81"/>
      <c r="N50" s="81"/>
      <c r="O50" s="27"/>
      <c r="P50" s="62" t="s">
        <v>85</v>
      </c>
      <c r="Q50" s="62">
        <f>SUM(Q52:Q61)</f>
        <v>27287</v>
      </c>
    </row>
    <row r="51" spans="2:17" ht="15.75" customHeight="1">
      <c r="B51" s="17"/>
      <c r="C51" s="81" t="s">
        <v>35</v>
      </c>
      <c r="D51" s="81"/>
      <c r="E51" s="81"/>
      <c r="G51" s="32">
        <v>41859246</v>
      </c>
      <c r="H51" s="13">
        <v>2100</v>
      </c>
      <c r="I51" s="12"/>
      <c r="K51" s="25"/>
      <c r="M51" s="25"/>
      <c r="N51" s="25"/>
      <c r="O51" s="12"/>
      <c r="P51" s="63"/>
      <c r="Q51" s="63"/>
    </row>
    <row r="52" spans="3:17" ht="15.75" customHeight="1">
      <c r="C52" s="81" t="s">
        <v>69</v>
      </c>
      <c r="D52" s="81"/>
      <c r="E52" s="81"/>
      <c r="G52" s="32" t="s">
        <v>78</v>
      </c>
      <c r="H52" s="13" t="s">
        <v>78</v>
      </c>
      <c r="I52" s="12"/>
      <c r="J52" s="25"/>
      <c r="K52" s="48"/>
      <c r="L52" s="81" t="s">
        <v>37</v>
      </c>
      <c r="M52" s="81"/>
      <c r="N52" s="81"/>
      <c r="O52" s="27"/>
      <c r="P52" s="63" t="s">
        <v>85</v>
      </c>
      <c r="Q52" s="63">
        <v>15994</v>
      </c>
    </row>
    <row r="53" spans="3:17" ht="15.75" customHeight="1">
      <c r="C53" s="81" t="s">
        <v>70</v>
      </c>
      <c r="D53" s="81"/>
      <c r="E53" s="81"/>
      <c r="G53" s="59" t="s">
        <v>78</v>
      </c>
      <c r="H53" s="60" t="s">
        <v>78</v>
      </c>
      <c r="I53" s="12"/>
      <c r="J53" s="14"/>
      <c r="L53" s="83" t="s">
        <v>38</v>
      </c>
      <c r="M53" s="83"/>
      <c r="N53" s="83"/>
      <c r="O53" s="7"/>
      <c r="P53" s="63" t="s">
        <v>85</v>
      </c>
      <c r="Q53" s="66">
        <v>6028</v>
      </c>
    </row>
    <row r="54" spans="3:17" ht="15.75" customHeight="1">
      <c r="C54" s="81" t="s">
        <v>36</v>
      </c>
      <c r="D54" s="81"/>
      <c r="E54" s="81"/>
      <c r="F54" s="12"/>
      <c r="G54" s="45" t="s">
        <v>78</v>
      </c>
      <c r="H54" s="60">
        <v>1765783</v>
      </c>
      <c r="I54" s="12"/>
      <c r="J54" s="24"/>
      <c r="K54" s="17"/>
      <c r="L54" s="81" t="s">
        <v>39</v>
      </c>
      <c r="M54" s="81"/>
      <c r="N54" s="81"/>
      <c r="O54" s="42"/>
      <c r="P54" s="78" t="s">
        <v>85</v>
      </c>
      <c r="Q54" s="62" t="s">
        <v>85</v>
      </c>
    </row>
    <row r="55" spans="3:17" ht="15.75" customHeight="1">
      <c r="C55" s="17"/>
      <c r="D55" s="17"/>
      <c r="E55" s="17"/>
      <c r="F55" s="12"/>
      <c r="G55" s="15"/>
      <c r="H55" s="15"/>
      <c r="I55" s="12"/>
      <c r="J55" s="14"/>
      <c r="L55" s="81" t="s">
        <v>40</v>
      </c>
      <c r="M55" s="81"/>
      <c r="N55" s="81"/>
      <c r="P55" s="78" t="s">
        <v>85</v>
      </c>
      <c r="Q55" s="62" t="s">
        <v>85</v>
      </c>
    </row>
    <row r="56" spans="2:17" ht="15.75" customHeight="1">
      <c r="B56" s="81" t="s">
        <v>49</v>
      </c>
      <c r="C56" s="81"/>
      <c r="D56" s="81"/>
      <c r="E56" s="81"/>
      <c r="F56" s="12"/>
      <c r="G56" s="13">
        <v>36416064</v>
      </c>
      <c r="H56" s="13">
        <f>SUM(H58:H69)</f>
        <v>6341814</v>
      </c>
      <c r="I56" s="12"/>
      <c r="J56" s="30"/>
      <c r="L56" s="82" t="s">
        <v>41</v>
      </c>
      <c r="M56" s="82"/>
      <c r="N56" s="82"/>
      <c r="O56" s="27"/>
      <c r="P56" s="78" t="s">
        <v>85</v>
      </c>
      <c r="Q56" s="66">
        <v>1605</v>
      </c>
    </row>
    <row r="57" spans="4:17" ht="15.75" customHeight="1">
      <c r="D57" s="17"/>
      <c r="E57" s="17"/>
      <c r="F57" s="12"/>
      <c r="G57" s="15"/>
      <c r="H57" s="15"/>
      <c r="I57" s="12"/>
      <c r="J57" s="16"/>
      <c r="L57" s="81" t="s">
        <v>88</v>
      </c>
      <c r="M57" s="81"/>
      <c r="N57" s="81"/>
      <c r="O57" s="27"/>
      <c r="P57" s="63" t="s">
        <v>85</v>
      </c>
      <c r="Q57" s="62" t="s">
        <v>85</v>
      </c>
    </row>
    <row r="58" spans="2:17" ht="15.75" customHeight="1">
      <c r="B58" s="17"/>
      <c r="C58" s="81" t="s">
        <v>37</v>
      </c>
      <c r="D58" s="81"/>
      <c r="E58" s="81"/>
      <c r="F58" s="12"/>
      <c r="G58" s="13" t="s">
        <v>78</v>
      </c>
      <c r="H58" s="13">
        <v>251512</v>
      </c>
      <c r="I58" s="12"/>
      <c r="J58" s="14"/>
      <c r="L58" s="81" t="s">
        <v>74</v>
      </c>
      <c r="M58" s="81"/>
      <c r="N58" s="81"/>
      <c r="O58" s="7"/>
      <c r="P58" s="63" t="s">
        <v>85</v>
      </c>
      <c r="Q58" s="62" t="s">
        <v>85</v>
      </c>
    </row>
    <row r="59" spans="3:17" ht="15.75" customHeight="1">
      <c r="C59" s="83" t="s">
        <v>71</v>
      </c>
      <c r="D59" s="83"/>
      <c r="E59" s="83"/>
      <c r="F59" s="12"/>
      <c r="G59" s="13" t="s">
        <v>78</v>
      </c>
      <c r="H59" s="13">
        <v>509102</v>
      </c>
      <c r="I59" s="12"/>
      <c r="J59" s="16"/>
      <c r="L59" s="81" t="s">
        <v>89</v>
      </c>
      <c r="M59" s="81"/>
      <c r="N59" s="81"/>
      <c r="O59" s="7"/>
      <c r="P59" s="63" t="s">
        <v>85</v>
      </c>
      <c r="Q59" s="63">
        <v>298</v>
      </c>
    </row>
    <row r="60" spans="3:17" ht="15.75" customHeight="1">
      <c r="C60" s="83" t="s">
        <v>38</v>
      </c>
      <c r="D60" s="83"/>
      <c r="E60" s="83"/>
      <c r="F60" s="12"/>
      <c r="G60" s="13">
        <v>513</v>
      </c>
      <c r="H60" s="13">
        <v>78380</v>
      </c>
      <c r="I60" s="12"/>
      <c r="J60" s="16"/>
      <c r="K60" s="17"/>
      <c r="L60" s="81" t="s">
        <v>50</v>
      </c>
      <c r="M60" s="81"/>
      <c r="N60" s="81"/>
      <c r="O60" s="7"/>
      <c r="P60" s="63" t="s">
        <v>85</v>
      </c>
      <c r="Q60" s="62">
        <v>3362</v>
      </c>
    </row>
    <row r="61" spans="3:17" ht="15.75" customHeight="1">
      <c r="C61" s="83" t="s">
        <v>23</v>
      </c>
      <c r="D61" s="83"/>
      <c r="E61" s="83"/>
      <c r="F61" s="12"/>
      <c r="G61" s="13">
        <v>21856231</v>
      </c>
      <c r="H61" s="13">
        <v>129744</v>
      </c>
      <c r="I61" s="12"/>
      <c r="J61" s="14"/>
      <c r="K61" s="17"/>
      <c r="L61" s="17"/>
      <c r="M61" s="17"/>
      <c r="N61" s="17"/>
      <c r="O61" s="7"/>
      <c r="P61" s="63"/>
      <c r="Q61" s="63"/>
    </row>
    <row r="62" spans="3:17" ht="15.75" customHeight="1">
      <c r="C62" s="81" t="s">
        <v>40</v>
      </c>
      <c r="D62" s="81"/>
      <c r="E62" s="81"/>
      <c r="F62" s="12"/>
      <c r="G62" s="13" t="s">
        <v>78</v>
      </c>
      <c r="H62" s="13">
        <v>366506</v>
      </c>
      <c r="I62" s="12"/>
      <c r="J62" s="14"/>
      <c r="K62" s="81" t="s">
        <v>7</v>
      </c>
      <c r="L62" s="81"/>
      <c r="M62" s="81"/>
      <c r="N62" s="81"/>
      <c r="O62" s="7"/>
      <c r="P62" s="62" t="s">
        <v>85</v>
      </c>
      <c r="Q62" s="63" t="s">
        <v>85</v>
      </c>
    </row>
    <row r="63" spans="3:17" ht="15.75" customHeight="1">
      <c r="C63" s="81" t="s">
        <v>41</v>
      </c>
      <c r="D63" s="81"/>
      <c r="E63" s="81"/>
      <c r="F63" s="12"/>
      <c r="G63" s="13">
        <v>1459688</v>
      </c>
      <c r="H63" s="13">
        <v>95205</v>
      </c>
      <c r="I63" s="52"/>
      <c r="J63" s="30"/>
      <c r="L63" s="17"/>
      <c r="M63" s="17"/>
      <c r="N63" s="17"/>
      <c r="O63" s="21"/>
      <c r="P63" s="62"/>
      <c r="Q63" s="66"/>
    </row>
    <row r="64" spans="3:17" ht="15.75" customHeight="1">
      <c r="C64" s="82" t="s">
        <v>79</v>
      </c>
      <c r="D64" s="82"/>
      <c r="E64" s="82"/>
      <c r="F64" s="12"/>
      <c r="G64" s="13" t="s">
        <v>78</v>
      </c>
      <c r="H64" s="19">
        <v>287465</v>
      </c>
      <c r="I64" s="33"/>
      <c r="J64" s="14"/>
      <c r="K64" s="82" t="s">
        <v>43</v>
      </c>
      <c r="L64" s="82"/>
      <c r="M64" s="82"/>
      <c r="N64" s="82"/>
      <c r="O64" s="21"/>
      <c r="P64" s="62" t="s">
        <v>85</v>
      </c>
      <c r="Q64" s="63" t="s">
        <v>85</v>
      </c>
    </row>
    <row r="65" spans="3:17" ht="15.75" customHeight="1">
      <c r="C65" s="82" t="s">
        <v>18</v>
      </c>
      <c r="D65" s="82"/>
      <c r="E65" s="82"/>
      <c r="F65" s="12"/>
      <c r="G65" s="13">
        <v>45486</v>
      </c>
      <c r="H65" s="13">
        <v>14174</v>
      </c>
      <c r="I65" s="52"/>
      <c r="J65" s="14"/>
      <c r="O65" s="22"/>
      <c r="P65" s="63"/>
      <c r="Q65" s="66"/>
    </row>
    <row r="66" spans="3:17" ht="15.75" customHeight="1">
      <c r="C66" s="81" t="s">
        <v>19</v>
      </c>
      <c r="D66" s="81"/>
      <c r="E66" s="81"/>
      <c r="F66" s="12"/>
      <c r="G66" s="13">
        <v>867181</v>
      </c>
      <c r="H66" s="13">
        <v>30627</v>
      </c>
      <c r="I66" s="52"/>
      <c r="J66" s="14"/>
      <c r="L66" s="83"/>
      <c r="M66" s="83"/>
      <c r="N66" s="83"/>
      <c r="O66" s="33"/>
      <c r="P66" s="63"/>
      <c r="Q66" s="63"/>
    </row>
    <row r="67" spans="3:17" ht="15.75" customHeight="1">
      <c r="C67" s="81" t="s">
        <v>80</v>
      </c>
      <c r="D67" s="81"/>
      <c r="E67" s="81"/>
      <c r="F67" s="12"/>
      <c r="G67" s="13">
        <v>12146054</v>
      </c>
      <c r="H67" s="13" t="s">
        <v>78</v>
      </c>
      <c r="I67" s="12"/>
      <c r="J67" s="14"/>
      <c r="L67" s="83"/>
      <c r="M67" s="83"/>
      <c r="N67" s="83"/>
      <c r="O67" s="33"/>
      <c r="P67" s="63"/>
      <c r="Q67" s="63"/>
    </row>
    <row r="68" spans="3:17" ht="15.75" customHeight="1">
      <c r="C68" s="81" t="s">
        <v>51</v>
      </c>
      <c r="D68" s="81"/>
      <c r="E68" s="81"/>
      <c r="F68" s="12"/>
      <c r="G68" s="13" t="s">
        <v>78</v>
      </c>
      <c r="H68" s="19">
        <v>4575585</v>
      </c>
      <c r="I68" s="12"/>
      <c r="J68" s="14"/>
      <c r="L68" s="17"/>
      <c r="M68" s="17"/>
      <c r="N68" s="17"/>
      <c r="O68" s="22"/>
      <c r="P68" s="62"/>
      <c r="Q68" s="62"/>
    </row>
    <row r="69" spans="3:17" ht="15.75" customHeight="1">
      <c r="C69" s="81" t="s">
        <v>72</v>
      </c>
      <c r="D69" s="81"/>
      <c r="E69" s="81"/>
      <c r="F69" s="12"/>
      <c r="G69" s="45" t="s">
        <v>78</v>
      </c>
      <c r="H69" s="19">
        <v>3514</v>
      </c>
      <c r="I69" s="12"/>
      <c r="J69" s="14"/>
      <c r="K69" s="82"/>
      <c r="L69" s="82"/>
      <c r="M69" s="82"/>
      <c r="N69" s="82"/>
      <c r="O69" s="22"/>
      <c r="P69" s="62"/>
      <c r="Q69" s="62"/>
    </row>
    <row r="70" spans="3:18" ht="15" customHeight="1">
      <c r="C70" s="81"/>
      <c r="D70" s="81"/>
      <c r="E70" s="81"/>
      <c r="F70" s="12"/>
      <c r="G70" s="45"/>
      <c r="H70" s="45"/>
      <c r="I70" s="52"/>
      <c r="J70" s="14"/>
      <c r="K70" s="29"/>
      <c r="L70" s="82"/>
      <c r="M70" s="82"/>
      <c r="N70" s="82"/>
      <c r="O70" s="34"/>
      <c r="P70" s="63"/>
      <c r="Q70" s="63"/>
      <c r="R70" s="13"/>
    </row>
    <row r="71" spans="1:18" ht="9" customHeight="1" thickBot="1">
      <c r="A71" s="35"/>
      <c r="B71" s="35"/>
      <c r="C71" s="35"/>
      <c r="D71" s="35"/>
      <c r="E71" s="35"/>
      <c r="F71" s="35"/>
      <c r="G71" s="36"/>
      <c r="H71" s="35"/>
      <c r="I71" s="37"/>
      <c r="J71" s="35"/>
      <c r="K71" s="35"/>
      <c r="L71" s="35"/>
      <c r="M71" s="35"/>
      <c r="N71" s="35"/>
      <c r="O71" s="38"/>
      <c r="P71" s="35"/>
      <c r="Q71" s="35"/>
      <c r="R71" s="35"/>
    </row>
    <row r="72" spans="1:18" ht="14.25">
      <c r="A72" s="39" t="s">
        <v>20</v>
      </c>
      <c r="I72" s="61"/>
      <c r="J72" s="29"/>
      <c r="K72" s="61"/>
      <c r="L72" s="29"/>
      <c r="M72" s="29"/>
      <c r="N72" s="29"/>
      <c r="O72" s="29"/>
      <c r="P72" s="29"/>
      <c r="Q72" s="29"/>
      <c r="R72" s="29"/>
    </row>
    <row r="73" spans="1:18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8" spans="10:16" ht="14.25">
      <c r="J78" s="29"/>
      <c r="K78" s="29"/>
      <c r="L78" s="29"/>
      <c r="M78" s="29"/>
      <c r="N78" s="29"/>
      <c r="O78" s="29"/>
      <c r="P78" s="29"/>
    </row>
    <row r="79" ht="14.25">
      <c r="P79" s="29"/>
    </row>
    <row r="91" spans="1:8" ht="14.25">
      <c r="A91" s="40"/>
      <c r="B91" s="81"/>
      <c r="C91" s="81"/>
      <c r="D91" s="17"/>
      <c r="E91" s="17"/>
      <c r="F91" s="17"/>
      <c r="G91" s="29"/>
      <c r="H91" s="29"/>
    </row>
    <row r="92" spans="1:8" ht="14.25">
      <c r="A92" s="41"/>
      <c r="B92" s="29"/>
      <c r="C92" s="29"/>
      <c r="D92" s="29"/>
      <c r="E92" s="29"/>
      <c r="F92" s="17"/>
      <c r="G92" s="29"/>
      <c r="H92" s="29"/>
    </row>
    <row r="93" spans="1:8" ht="14.25">
      <c r="A93" s="17"/>
      <c r="B93" s="29"/>
      <c r="C93" s="29"/>
      <c r="D93" s="29"/>
      <c r="E93" s="29"/>
      <c r="F93" s="8"/>
      <c r="G93" s="29"/>
      <c r="H93" s="29"/>
    </row>
    <row r="94" spans="1:8" ht="14.25">
      <c r="A94" s="17"/>
      <c r="B94" s="29"/>
      <c r="C94" s="29"/>
      <c r="D94" s="29"/>
      <c r="E94" s="29"/>
      <c r="F94" s="8"/>
      <c r="G94" s="29"/>
      <c r="H94" s="29"/>
    </row>
    <row r="95" spans="1:8" ht="14.25">
      <c r="A95" s="5"/>
      <c r="B95" s="29"/>
      <c r="C95" s="29"/>
      <c r="D95" s="29"/>
      <c r="E95" s="29"/>
      <c r="F95" s="8"/>
      <c r="G95" s="29"/>
      <c r="H95" s="29"/>
    </row>
    <row r="96" spans="1:8" ht="14.25">
      <c r="A96" s="5"/>
      <c r="B96" s="29"/>
      <c r="C96" s="29"/>
      <c r="D96" s="29"/>
      <c r="E96" s="29"/>
      <c r="F96" s="28"/>
      <c r="G96" s="29"/>
      <c r="H96" s="29"/>
    </row>
    <row r="97" spans="1:8" ht="14.25">
      <c r="A97" s="5"/>
      <c r="B97" s="29"/>
      <c r="C97" s="29"/>
      <c r="D97" s="29"/>
      <c r="E97" s="29"/>
      <c r="F97" s="17"/>
      <c r="G97" s="29"/>
      <c r="H97" s="29"/>
    </row>
    <row r="98" spans="1:8" ht="14.25">
      <c r="A98" s="17"/>
      <c r="B98" s="29"/>
      <c r="C98" s="29"/>
      <c r="D98" s="29"/>
      <c r="E98" s="29"/>
      <c r="F98" s="28"/>
      <c r="G98" s="29"/>
      <c r="H98" s="29"/>
    </row>
    <row r="99" spans="1:8" ht="14.25">
      <c r="A99" s="17"/>
      <c r="B99" s="29"/>
      <c r="C99" s="29"/>
      <c r="D99" s="29"/>
      <c r="E99" s="29"/>
      <c r="F99" s="28"/>
      <c r="G99" s="29"/>
      <c r="H99" s="29"/>
    </row>
    <row r="100" spans="1:8" ht="14.25">
      <c r="A100" s="5"/>
      <c r="B100" s="29"/>
      <c r="C100" s="29"/>
      <c r="D100" s="29"/>
      <c r="E100" s="29"/>
      <c r="F100" s="28"/>
      <c r="G100" s="29"/>
      <c r="H100" s="29"/>
    </row>
    <row r="101" spans="1:8" ht="14.25">
      <c r="A101" s="5"/>
      <c r="B101" s="29"/>
      <c r="C101" s="29"/>
      <c r="D101" s="29"/>
      <c r="E101" s="29"/>
      <c r="F101" s="28"/>
      <c r="G101" s="29"/>
      <c r="H101" s="29"/>
    </row>
    <row r="102" spans="1:8" ht="14.25">
      <c r="A102" s="81"/>
      <c r="B102" s="81"/>
      <c r="C102" s="81"/>
      <c r="D102" s="17"/>
      <c r="E102" s="17"/>
      <c r="F102" s="28"/>
      <c r="G102" s="8"/>
      <c r="H102" s="8"/>
    </row>
    <row r="103" spans="1:8" ht="14.25">
      <c r="A103" s="29"/>
      <c r="B103" s="29"/>
      <c r="C103" s="29"/>
      <c r="D103" s="29"/>
      <c r="E103" s="29"/>
      <c r="F103" s="17"/>
      <c r="G103" s="29"/>
      <c r="H103" s="29"/>
    </row>
    <row r="104" spans="1:8" ht="14.25">
      <c r="A104" s="29"/>
      <c r="B104" s="29"/>
      <c r="C104" s="29"/>
      <c r="D104" s="29"/>
      <c r="E104" s="29"/>
      <c r="F104" s="17"/>
      <c r="G104" s="29"/>
      <c r="H104" s="29"/>
    </row>
    <row r="105" spans="1:8" ht="14.25">
      <c r="A105" s="29"/>
      <c r="B105" s="29"/>
      <c r="C105" s="29"/>
      <c r="D105" s="29"/>
      <c r="E105" s="29"/>
      <c r="F105" s="17"/>
      <c r="G105" s="29"/>
      <c r="H105" s="29"/>
    </row>
    <row r="106" spans="1:8" ht="14.25">
      <c r="A106" s="29"/>
      <c r="B106" s="29"/>
      <c r="C106" s="29"/>
      <c r="D106" s="29"/>
      <c r="E106" s="29"/>
      <c r="F106" s="17"/>
      <c r="G106" s="29"/>
      <c r="H106" s="29"/>
    </row>
    <row r="107" spans="1:8" ht="14.25">
      <c r="A107" s="5"/>
      <c r="B107" s="17"/>
      <c r="C107" s="17"/>
      <c r="D107" s="17"/>
      <c r="E107" s="17"/>
      <c r="F107" s="8"/>
      <c r="G107" s="13"/>
      <c r="H107" s="5"/>
    </row>
    <row r="108" spans="1:8" ht="14.25">
      <c r="A108" s="29"/>
      <c r="B108" s="42"/>
      <c r="C108" s="42"/>
      <c r="D108" s="42"/>
      <c r="E108" s="42"/>
      <c r="F108" s="8"/>
      <c r="G108" s="8"/>
      <c r="H108" s="5"/>
    </row>
  </sheetData>
  <mergeCells count="96">
    <mergeCell ref="L56:N56"/>
    <mergeCell ref="L57:N57"/>
    <mergeCell ref="L58:N58"/>
    <mergeCell ref="L59:N59"/>
    <mergeCell ref="L25:N25"/>
    <mergeCell ref="K27:N27"/>
    <mergeCell ref="K35:N35"/>
    <mergeCell ref="L46:N46"/>
    <mergeCell ref="K64:N64"/>
    <mergeCell ref="C33:E33"/>
    <mergeCell ref="C34:E34"/>
    <mergeCell ref="L11:N11"/>
    <mergeCell ref="C38:E38"/>
    <mergeCell ref="C30:E30"/>
    <mergeCell ref="C39:E39"/>
    <mergeCell ref="B56:E56"/>
    <mergeCell ref="C62:E62"/>
    <mergeCell ref="C58:E58"/>
    <mergeCell ref="C69:E69"/>
    <mergeCell ref="C63:E63"/>
    <mergeCell ref="C61:E61"/>
    <mergeCell ref="C59:E59"/>
    <mergeCell ref="C60:E60"/>
    <mergeCell ref="C68:E68"/>
    <mergeCell ref="C67:E67"/>
    <mergeCell ref="C66:E66"/>
    <mergeCell ref="C65:E65"/>
    <mergeCell ref="C64:E64"/>
    <mergeCell ref="C54:E54"/>
    <mergeCell ref="C53:E53"/>
    <mergeCell ref="C52:E52"/>
    <mergeCell ref="C51:E51"/>
    <mergeCell ref="C50:E50"/>
    <mergeCell ref="C46:E46"/>
    <mergeCell ref="C45:E45"/>
    <mergeCell ref="C41:E41"/>
    <mergeCell ref="B6:C6"/>
    <mergeCell ref="B14:C14"/>
    <mergeCell ref="B20:E20"/>
    <mergeCell ref="B36:E36"/>
    <mergeCell ref="C32:E32"/>
    <mergeCell ref="C31:E31"/>
    <mergeCell ref="C29:E29"/>
    <mergeCell ref="B12:E12"/>
    <mergeCell ref="C26:E26"/>
    <mergeCell ref="C25:E25"/>
    <mergeCell ref="H4:I4"/>
    <mergeCell ref="G3:I3"/>
    <mergeCell ref="A102:C102"/>
    <mergeCell ref="B91:C91"/>
    <mergeCell ref="A3:F4"/>
    <mergeCell ref="C28:E28"/>
    <mergeCell ref="C27:E27"/>
    <mergeCell ref="B48:E48"/>
    <mergeCell ref="B43:E43"/>
    <mergeCell ref="C40:E40"/>
    <mergeCell ref="P3:Q3"/>
    <mergeCell ref="J3:O4"/>
    <mergeCell ref="L15:N15"/>
    <mergeCell ref="L10:N10"/>
    <mergeCell ref="L9:N9"/>
    <mergeCell ref="L8:N8"/>
    <mergeCell ref="K6:N6"/>
    <mergeCell ref="K13:N13"/>
    <mergeCell ref="K12:N12"/>
    <mergeCell ref="L14:N14"/>
    <mergeCell ref="C70:E70"/>
    <mergeCell ref="L17:N17"/>
    <mergeCell ref="L70:N70"/>
    <mergeCell ref="L67:N67"/>
    <mergeCell ref="L66:N66"/>
    <mergeCell ref="C24:E24"/>
    <mergeCell ref="C23:E23"/>
    <mergeCell ref="C22:E22"/>
    <mergeCell ref="L24:N24"/>
    <mergeCell ref="K69:N69"/>
    <mergeCell ref="K20:N20"/>
    <mergeCell ref="L18:N18"/>
    <mergeCell ref="L23:N23"/>
    <mergeCell ref="L16:N16"/>
    <mergeCell ref="L19:N19"/>
    <mergeCell ref="K21:N21"/>
    <mergeCell ref="L37:N37"/>
    <mergeCell ref="L38:N38"/>
    <mergeCell ref="L39:N39"/>
    <mergeCell ref="L40:N40"/>
    <mergeCell ref="K62:N62"/>
    <mergeCell ref="K42:N42"/>
    <mergeCell ref="K44:N44"/>
    <mergeCell ref="L52:N52"/>
    <mergeCell ref="L53:N53"/>
    <mergeCell ref="K48:N48"/>
    <mergeCell ref="K50:N50"/>
    <mergeCell ref="L60:N60"/>
    <mergeCell ref="L54:N54"/>
    <mergeCell ref="L55:N55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7"/>
  <sheetViews>
    <sheetView showGridLines="0" view="pageBreakPreview" zoomScale="85" zoomScaleNormal="85" zoomScaleSheetLayoutView="85" workbookViewId="0" topLeftCell="A1">
      <selection activeCell="G63" sqref="G63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1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125" style="1" customWidth="1"/>
    <col min="18" max="18" width="0.74609375" style="1" customWidth="1"/>
    <col min="19" max="16384" width="8.625" style="1" customWidth="1"/>
  </cols>
  <sheetData>
    <row r="1" spans="1:17" ht="24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35.25" customHeight="1" thickBot="1">
      <c r="A2" s="3"/>
      <c r="B2" s="3"/>
      <c r="C2" s="3"/>
      <c r="D2" s="3"/>
      <c r="E2" s="3"/>
      <c r="F2" s="3"/>
      <c r="G2" s="3"/>
      <c r="H2" s="3"/>
      <c r="I2" s="3"/>
      <c r="Q2" s="15" t="s">
        <v>64</v>
      </c>
    </row>
    <row r="3" spans="1:18" s="68" customFormat="1" ht="23.25" customHeight="1">
      <c r="A3" s="88" t="s">
        <v>14</v>
      </c>
      <c r="B3" s="88"/>
      <c r="C3" s="88"/>
      <c r="D3" s="88"/>
      <c r="E3" s="88"/>
      <c r="F3" s="89"/>
      <c r="G3" s="85" t="s">
        <v>56</v>
      </c>
      <c r="H3" s="86"/>
      <c r="I3" s="95"/>
      <c r="J3" s="87" t="s">
        <v>14</v>
      </c>
      <c r="K3" s="88"/>
      <c r="L3" s="88"/>
      <c r="M3" s="88"/>
      <c r="N3" s="88"/>
      <c r="O3" s="89"/>
      <c r="P3" s="85" t="s">
        <v>57</v>
      </c>
      <c r="Q3" s="86"/>
      <c r="R3" s="65"/>
    </row>
    <row r="4" spans="1:17" s="68" customFormat="1" ht="23.25" customHeight="1">
      <c r="A4" s="91"/>
      <c r="B4" s="91"/>
      <c r="C4" s="91"/>
      <c r="D4" s="91"/>
      <c r="E4" s="91"/>
      <c r="F4" s="92"/>
      <c r="G4" s="4" t="s">
        <v>0</v>
      </c>
      <c r="H4" s="93" t="s">
        <v>1</v>
      </c>
      <c r="I4" s="94"/>
      <c r="J4" s="90"/>
      <c r="K4" s="91"/>
      <c r="L4" s="91"/>
      <c r="M4" s="91"/>
      <c r="N4" s="91"/>
      <c r="O4" s="92"/>
      <c r="P4" s="55" t="s">
        <v>0</v>
      </c>
      <c r="Q4" s="56" t="s">
        <v>1</v>
      </c>
    </row>
    <row r="5" spans="1:18" ht="9" customHeight="1">
      <c r="A5" s="5"/>
      <c r="B5" s="5"/>
      <c r="D5" s="47"/>
      <c r="F5" s="8"/>
      <c r="G5" s="76"/>
      <c r="H5" s="77"/>
      <c r="I5" s="54"/>
      <c r="J5" s="70"/>
      <c r="K5" s="71"/>
      <c r="L5" s="71"/>
      <c r="M5" s="71"/>
      <c r="N5" s="71"/>
      <c r="O5" s="72"/>
      <c r="P5" s="43"/>
      <c r="Q5" s="44"/>
      <c r="R5" s="69"/>
    </row>
    <row r="6" spans="1:68" ht="15" customHeight="1">
      <c r="A6" s="5"/>
      <c r="B6" s="83" t="s">
        <v>8</v>
      </c>
      <c r="C6" s="83"/>
      <c r="D6" s="83"/>
      <c r="E6" s="83"/>
      <c r="F6" s="28"/>
      <c r="G6" s="67"/>
      <c r="H6" s="63"/>
      <c r="I6" s="7"/>
      <c r="J6" s="14"/>
      <c r="K6" s="81" t="s">
        <v>22</v>
      </c>
      <c r="L6" s="81"/>
      <c r="M6" s="81"/>
      <c r="N6" s="81"/>
      <c r="O6" s="29"/>
      <c r="P6" s="67" t="s">
        <v>90</v>
      </c>
      <c r="Q6" s="63">
        <f>SUM(Q8:Q9)</f>
        <v>707699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" customHeight="1">
      <c r="A7" s="8"/>
      <c r="B7" s="5"/>
      <c r="F7" s="29"/>
      <c r="G7" s="67"/>
      <c r="H7" s="63"/>
      <c r="I7" s="51"/>
      <c r="J7" s="16"/>
      <c r="K7" s="11"/>
      <c r="L7" s="11"/>
      <c r="M7" s="11"/>
      <c r="N7" s="11"/>
      <c r="O7" s="29"/>
      <c r="P7" s="78"/>
      <c r="Q7" s="7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" customHeight="1">
      <c r="A8" s="8"/>
      <c r="B8" s="99" t="s">
        <v>58</v>
      </c>
      <c r="C8" s="99"/>
      <c r="D8" s="20">
        <v>21</v>
      </c>
      <c r="E8" s="47" t="s">
        <v>55</v>
      </c>
      <c r="F8" s="28"/>
      <c r="G8" s="67">
        <v>167725829</v>
      </c>
      <c r="H8" s="63">
        <v>107403668</v>
      </c>
      <c r="I8" s="51"/>
      <c r="J8" s="14"/>
      <c r="K8" s="17"/>
      <c r="L8" s="81" t="s">
        <v>103</v>
      </c>
      <c r="M8" s="81"/>
      <c r="N8" s="81"/>
      <c r="P8" s="67" t="s">
        <v>90</v>
      </c>
      <c r="Q8" s="63">
        <v>707699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" customHeight="1">
      <c r="A9" s="5"/>
      <c r="B9" s="5"/>
      <c r="C9" s="6"/>
      <c r="D9" s="10"/>
      <c r="E9" s="6"/>
      <c r="F9" s="8"/>
      <c r="G9" s="78"/>
      <c r="H9" s="79"/>
      <c r="I9" s="51"/>
      <c r="J9" s="73"/>
      <c r="K9" s="29"/>
      <c r="L9" s="83" t="s">
        <v>104</v>
      </c>
      <c r="M9" s="83"/>
      <c r="N9" s="83"/>
      <c r="O9" s="21"/>
      <c r="P9" s="63" t="s">
        <v>90</v>
      </c>
      <c r="Q9" s="63" t="s">
        <v>90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" customHeight="1">
      <c r="A10" s="5"/>
      <c r="D10" s="20">
        <v>22</v>
      </c>
      <c r="F10" s="8"/>
      <c r="G10" s="67">
        <v>185062259</v>
      </c>
      <c r="H10" s="63">
        <v>116123567</v>
      </c>
      <c r="I10" s="51"/>
      <c r="J10" s="23"/>
      <c r="K10" s="82"/>
      <c r="L10" s="82"/>
      <c r="M10" s="82"/>
      <c r="N10" s="82"/>
      <c r="O10" s="21"/>
      <c r="P10" s="67"/>
      <c r="Q10" s="6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" customHeight="1">
      <c r="A11" s="5"/>
      <c r="B11" s="5"/>
      <c r="C11" s="10"/>
      <c r="D11" s="10"/>
      <c r="E11" s="10"/>
      <c r="F11" s="8"/>
      <c r="G11" s="78"/>
      <c r="H11" s="79"/>
      <c r="I11" s="51"/>
      <c r="J11" s="23"/>
      <c r="K11" s="81" t="s">
        <v>7</v>
      </c>
      <c r="L11" s="81"/>
      <c r="M11" s="81"/>
      <c r="N11" s="81"/>
      <c r="P11" s="67" t="s">
        <v>90</v>
      </c>
      <c r="Q11" s="63">
        <f>SUM(Q13:Q17)</f>
        <v>41356681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" customHeight="1">
      <c r="A12" s="5"/>
      <c r="B12" s="5"/>
      <c r="C12" s="10"/>
      <c r="D12" s="20">
        <v>23</v>
      </c>
      <c r="E12" s="10"/>
      <c r="F12" s="8"/>
      <c r="G12" s="67">
        <f>SUM(G14,G26,G31,G36,G43,P6,P11,P19)</f>
        <v>199110476</v>
      </c>
      <c r="H12" s="63">
        <f>SUM(H14,H26,H31,H36,H43,Q6,Q11,Q19)</f>
        <v>135330198</v>
      </c>
      <c r="I12" s="51"/>
      <c r="J12" s="14"/>
      <c r="K12" s="29"/>
      <c r="L12" s="83"/>
      <c r="M12" s="83"/>
      <c r="N12" s="83"/>
      <c r="O12" s="21"/>
      <c r="P12" s="63"/>
      <c r="Q12" s="6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" customHeight="1">
      <c r="A13" s="5"/>
      <c r="B13" s="5"/>
      <c r="C13" s="10"/>
      <c r="E13" s="10"/>
      <c r="F13" s="8"/>
      <c r="G13" s="78"/>
      <c r="H13" s="79"/>
      <c r="I13" s="51"/>
      <c r="J13" s="24"/>
      <c r="K13" s="25"/>
      <c r="L13" s="82" t="s">
        <v>106</v>
      </c>
      <c r="M13" s="82"/>
      <c r="N13" s="82"/>
      <c r="O13" s="21"/>
      <c r="P13" s="67" t="s">
        <v>90</v>
      </c>
      <c r="Q13" s="63">
        <v>4192351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" customHeight="1">
      <c r="A14" s="5"/>
      <c r="B14" s="83" t="s">
        <v>45</v>
      </c>
      <c r="C14" s="83"/>
      <c r="D14" s="83"/>
      <c r="E14" s="83"/>
      <c r="F14" s="8"/>
      <c r="G14" s="67">
        <v>50836522</v>
      </c>
      <c r="H14" s="63">
        <f>SUM(H16:H24)</f>
        <v>29816203</v>
      </c>
      <c r="I14" s="51"/>
      <c r="J14" s="74"/>
      <c r="K14" s="17"/>
      <c r="L14" s="81" t="s">
        <v>107</v>
      </c>
      <c r="M14" s="81"/>
      <c r="N14" s="81"/>
      <c r="O14" s="21"/>
      <c r="P14" s="67" t="s">
        <v>90</v>
      </c>
      <c r="Q14" s="63">
        <v>9605554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" customHeight="1">
      <c r="A15" s="5"/>
      <c r="B15" s="5"/>
      <c r="G15" s="78"/>
      <c r="H15" s="79"/>
      <c r="I15" s="51"/>
      <c r="J15" s="74"/>
      <c r="K15" s="17"/>
      <c r="L15" s="83" t="s">
        <v>108</v>
      </c>
      <c r="M15" s="83"/>
      <c r="N15" s="83"/>
      <c r="O15" s="18"/>
      <c r="P15" s="67" t="s">
        <v>90</v>
      </c>
      <c r="Q15" s="63">
        <v>5353694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" customHeight="1">
      <c r="A16" s="5"/>
      <c r="B16" s="5"/>
      <c r="C16" s="83" t="s">
        <v>9</v>
      </c>
      <c r="D16" s="83"/>
      <c r="E16" s="83"/>
      <c r="F16" s="8"/>
      <c r="G16" s="67">
        <v>310071</v>
      </c>
      <c r="H16" s="66">
        <v>2038486</v>
      </c>
      <c r="I16" s="51"/>
      <c r="J16" s="75"/>
      <c r="K16" s="11"/>
      <c r="L16" s="83" t="s">
        <v>109</v>
      </c>
      <c r="M16" s="83"/>
      <c r="N16" s="83"/>
      <c r="O16" s="21"/>
      <c r="P16" s="67" t="s">
        <v>90</v>
      </c>
      <c r="Q16" s="63">
        <v>14738569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3:68" ht="15" customHeight="1">
      <c r="C17" s="83" t="s">
        <v>10</v>
      </c>
      <c r="D17" s="83"/>
      <c r="E17" s="83"/>
      <c r="F17" s="8"/>
      <c r="G17" s="67">
        <v>891066</v>
      </c>
      <c r="H17" s="63">
        <v>401338</v>
      </c>
      <c r="I17" s="51"/>
      <c r="J17" s="75"/>
      <c r="K17" s="29"/>
      <c r="L17" s="83" t="s">
        <v>110</v>
      </c>
      <c r="M17" s="83"/>
      <c r="N17" s="83"/>
      <c r="O17" s="12"/>
      <c r="P17" s="67" t="s">
        <v>90</v>
      </c>
      <c r="Q17" s="62">
        <v>7466513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" customHeight="1">
      <c r="A18" s="11"/>
      <c r="B18" s="28"/>
      <c r="C18" s="81" t="s">
        <v>11</v>
      </c>
      <c r="D18" s="81"/>
      <c r="E18" s="81"/>
      <c r="F18" s="8"/>
      <c r="G18" s="67">
        <v>1546554</v>
      </c>
      <c r="H18" s="63">
        <v>3784</v>
      </c>
      <c r="I18" s="51"/>
      <c r="J18" s="75"/>
      <c r="K18" s="29"/>
      <c r="L18" s="29"/>
      <c r="M18" s="29"/>
      <c r="N18" s="29"/>
      <c r="O18" s="7"/>
      <c r="P18" s="63"/>
      <c r="Q18" s="6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" customHeight="1">
      <c r="A19" s="5"/>
      <c r="C19" s="81" t="s">
        <v>12</v>
      </c>
      <c r="D19" s="81"/>
      <c r="E19" s="81"/>
      <c r="F19" s="8"/>
      <c r="G19" s="67">
        <v>16726786</v>
      </c>
      <c r="H19" s="63" t="s">
        <v>90</v>
      </c>
      <c r="I19" s="51"/>
      <c r="J19" s="75"/>
      <c r="K19" s="82" t="s">
        <v>105</v>
      </c>
      <c r="L19" s="82"/>
      <c r="M19" s="82"/>
      <c r="N19" s="82"/>
      <c r="O19" s="27"/>
      <c r="P19" s="63">
        <v>29643341</v>
      </c>
      <c r="Q19" s="63">
        <f>SUM(Q21:Q22)</f>
        <v>3773180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" customHeight="1">
      <c r="A20" s="5"/>
      <c r="C20" s="81" t="s">
        <v>92</v>
      </c>
      <c r="D20" s="81"/>
      <c r="E20" s="81"/>
      <c r="F20" s="8"/>
      <c r="G20" s="67">
        <v>3582</v>
      </c>
      <c r="H20" s="63">
        <v>241291</v>
      </c>
      <c r="I20" s="51"/>
      <c r="J20" s="75"/>
      <c r="K20" s="29"/>
      <c r="L20" s="29"/>
      <c r="M20" s="29"/>
      <c r="N20" s="29"/>
      <c r="O20" s="12"/>
      <c r="P20" s="63"/>
      <c r="Q20" s="6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" customHeight="1">
      <c r="A21" s="5"/>
      <c r="B21" s="31"/>
      <c r="C21" s="96" t="s">
        <v>93</v>
      </c>
      <c r="D21" s="96"/>
      <c r="E21" s="96"/>
      <c r="F21" s="8"/>
      <c r="G21" s="67">
        <v>31010059</v>
      </c>
      <c r="H21" s="63">
        <v>13103</v>
      </c>
      <c r="I21" s="51"/>
      <c r="J21" s="75"/>
      <c r="K21" s="25"/>
      <c r="L21" s="82" t="s">
        <v>111</v>
      </c>
      <c r="M21" s="82"/>
      <c r="N21" s="82"/>
      <c r="O21" s="12"/>
      <c r="P21" s="63">
        <v>29625985</v>
      </c>
      <c r="Q21" s="63" t="s">
        <v>90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" customHeight="1">
      <c r="A22" s="5"/>
      <c r="C22" s="81" t="s">
        <v>94</v>
      </c>
      <c r="D22" s="81"/>
      <c r="E22" s="81"/>
      <c r="F22" s="8"/>
      <c r="G22" s="67">
        <v>5204</v>
      </c>
      <c r="H22" s="63" t="s">
        <v>90</v>
      </c>
      <c r="I22" s="51"/>
      <c r="J22" s="75"/>
      <c r="K22" s="25"/>
      <c r="L22" s="82" t="s">
        <v>112</v>
      </c>
      <c r="M22" s="82"/>
      <c r="N22" s="82"/>
      <c r="O22" s="12"/>
      <c r="P22" s="63" t="s">
        <v>90</v>
      </c>
      <c r="Q22" s="63">
        <v>3773180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5" customHeight="1">
      <c r="A23" s="5"/>
      <c r="B23" s="25"/>
      <c r="C23" s="82" t="s">
        <v>95</v>
      </c>
      <c r="D23" s="82"/>
      <c r="E23" s="82"/>
      <c r="F23" s="29"/>
      <c r="G23" s="78" t="s">
        <v>90</v>
      </c>
      <c r="H23" s="63">
        <v>27118201</v>
      </c>
      <c r="I23" s="51"/>
      <c r="J23" s="75"/>
      <c r="K23" s="25"/>
      <c r="L23" s="82"/>
      <c r="M23" s="82"/>
      <c r="N23" s="82"/>
      <c r="O23" s="12"/>
      <c r="P23" s="63"/>
      <c r="Q23" s="6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" customHeight="1">
      <c r="A24" s="5"/>
      <c r="B24" s="31"/>
      <c r="C24" s="96" t="s">
        <v>66</v>
      </c>
      <c r="D24" s="96"/>
      <c r="E24" s="96"/>
      <c r="F24" s="29"/>
      <c r="G24" s="67">
        <v>335760</v>
      </c>
      <c r="H24" s="63" t="s">
        <v>90</v>
      </c>
      <c r="I24" s="51"/>
      <c r="J24" s="75"/>
      <c r="K24" s="25"/>
      <c r="L24" s="25"/>
      <c r="M24" s="25"/>
      <c r="N24" s="25"/>
      <c r="O24" s="12"/>
      <c r="P24" s="63"/>
      <c r="Q24" s="63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" customHeight="1">
      <c r="A25" s="5"/>
      <c r="C25" s="81"/>
      <c r="D25" s="81"/>
      <c r="E25" s="81"/>
      <c r="G25" s="67"/>
      <c r="H25" s="79"/>
      <c r="I25" s="51"/>
      <c r="J25" s="75"/>
      <c r="K25" s="29"/>
      <c r="L25" s="29"/>
      <c r="M25" s="29"/>
      <c r="N25" s="29"/>
      <c r="O25" s="12"/>
      <c r="P25" s="63"/>
      <c r="Q25" s="6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" customHeight="1">
      <c r="A26" s="5"/>
      <c r="B26" s="96" t="s">
        <v>13</v>
      </c>
      <c r="C26" s="96"/>
      <c r="D26" s="96"/>
      <c r="E26" s="96"/>
      <c r="F26" s="8"/>
      <c r="G26" s="67">
        <f>SUM(G28:G29)</f>
        <v>10713513</v>
      </c>
      <c r="H26" s="63">
        <f>SUM(H28:H29)</f>
        <v>49010733</v>
      </c>
      <c r="I26" s="50"/>
      <c r="J26" s="75"/>
      <c r="K26" s="81" t="s">
        <v>65</v>
      </c>
      <c r="L26" s="81"/>
      <c r="M26" s="81"/>
      <c r="N26" s="81"/>
      <c r="O26" s="12"/>
      <c r="P26" s="63"/>
      <c r="Q26" s="63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" customHeight="1">
      <c r="A27" s="5"/>
      <c r="C27" s="81"/>
      <c r="D27" s="81"/>
      <c r="E27" s="81"/>
      <c r="F27" s="8"/>
      <c r="G27" s="67"/>
      <c r="H27" s="63"/>
      <c r="I27" s="51"/>
      <c r="J27" s="30"/>
      <c r="K27" s="29"/>
      <c r="L27" s="29"/>
      <c r="M27" s="29"/>
      <c r="N27" s="29"/>
      <c r="O27" s="12"/>
      <c r="P27" s="62"/>
      <c r="Q27" s="62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" customHeight="1">
      <c r="A28" s="5"/>
      <c r="B28" s="25"/>
      <c r="C28" s="82" t="s">
        <v>113</v>
      </c>
      <c r="D28" s="82"/>
      <c r="E28" s="82"/>
      <c r="F28" s="29"/>
      <c r="G28" s="67" t="s">
        <v>90</v>
      </c>
      <c r="H28" s="63">
        <v>49010733</v>
      </c>
      <c r="I28" s="51"/>
      <c r="J28" s="14"/>
      <c r="K28" s="47" t="s">
        <v>54</v>
      </c>
      <c r="L28" s="47"/>
      <c r="M28" s="20">
        <v>21</v>
      </c>
      <c r="N28" s="47" t="s">
        <v>55</v>
      </c>
      <c r="O28" s="12"/>
      <c r="P28" s="63">
        <v>1688152</v>
      </c>
      <c r="Q28" s="63">
        <v>582428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" customHeight="1">
      <c r="A29" s="5"/>
      <c r="B29" s="31"/>
      <c r="C29" s="96" t="s">
        <v>96</v>
      </c>
      <c r="D29" s="96"/>
      <c r="E29" s="96"/>
      <c r="F29" s="29"/>
      <c r="G29" s="67">
        <v>10713513</v>
      </c>
      <c r="H29" s="63" t="s">
        <v>90</v>
      </c>
      <c r="I29" s="51"/>
      <c r="J29" s="14"/>
      <c r="K29" s="29"/>
      <c r="L29" s="10"/>
      <c r="M29" s="20"/>
      <c r="N29" s="10"/>
      <c r="O29" s="12"/>
      <c r="P29" s="63"/>
      <c r="Q29" s="63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" customHeight="1">
      <c r="A30" s="5"/>
      <c r="C30" s="81"/>
      <c r="D30" s="81"/>
      <c r="E30" s="81"/>
      <c r="G30" s="67"/>
      <c r="H30" s="79"/>
      <c r="I30" s="51"/>
      <c r="J30" s="14"/>
      <c r="K30" s="29"/>
      <c r="L30" s="10"/>
      <c r="M30" s="20">
        <v>22</v>
      </c>
      <c r="N30" s="10"/>
      <c r="O30" s="12"/>
      <c r="P30" s="62">
        <v>1297953</v>
      </c>
      <c r="Q30" s="62">
        <v>535532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2:68" ht="15" customHeight="1">
      <c r="B31" s="82" t="s">
        <v>5</v>
      </c>
      <c r="C31" s="82"/>
      <c r="D31" s="82"/>
      <c r="E31" s="82"/>
      <c r="F31" s="29"/>
      <c r="G31" s="67">
        <f>SUM(G33:G34)</f>
        <v>5960</v>
      </c>
      <c r="H31" s="63">
        <f>SUM(H33:H34)</f>
        <v>9510240</v>
      </c>
      <c r="I31" s="51"/>
      <c r="J31" s="14"/>
      <c r="K31" s="29"/>
      <c r="L31" s="10"/>
      <c r="M31" s="10"/>
      <c r="N31" s="10"/>
      <c r="O31" s="21"/>
      <c r="P31" s="63"/>
      <c r="Q31" s="6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2:68" ht="15" customHeight="1">
      <c r="B32" s="25"/>
      <c r="C32" s="25"/>
      <c r="D32" s="25"/>
      <c r="E32" s="25"/>
      <c r="F32" s="29"/>
      <c r="G32" s="67"/>
      <c r="H32" s="63"/>
      <c r="I32" s="51"/>
      <c r="J32" s="14"/>
      <c r="K32" s="29"/>
      <c r="L32" s="10"/>
      <c r="M32" s="20">
        <v>23</v>
      </c>
      <c r="N32" s="10"/>
      <c r="O32" s="21"/>
      <c r="P32" s="63">
        <f>SUM(P35)</f>
        <v>498806</v>
      </c>
      <c r="Q32" s="63">
        <f>SUM(Q35)</f>
        <v>476476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18" ht="15" customHeight="1">
      <c r="A33" s="31"/>
      <c r="B33" s="31"/>
      <c r="C33" s="96" t="s">
        <v>97</v>
      </c>
      <c r="D33" s="96"/>
      <c r="E33" s="96"/>
      <c r="F33" s="29"/>
      <c r="G33" s="67" t="s">
        <v>90</v>
      </c>
      <c r="H33" s="63">
        <v>6961755</v>
      </c>
      <c r="I33" s="52"/>
      <c r="J33" s="14"/>
      <c r="K33" s="29"/>
      <c r="L33" s="10"/>
      <c r="M33" s="20"/>
      <c r="N33" s="10"/>
      <c r="O33" s="21"/>
      <c r="P33" s="62"/>
      <c r="Q33" s="62"/>
      <c r="R33" s="9"/>
    </row>
    <row r="34" spans="1:18" ht="15" customHeight="1">
      <c r="A34" s="46"/>
      <c r="C34" s="81" t="s">
        <v>21</v>
      </c>
      <c r="D34" s="81"/>
      <c r="E34" s="81"/>
      <c r="G34" s="67">
        <v>5960</v>
      </c>
      <c r="H34" s="79">
        <v>2548485</v>
      </c>
      <c r="I34" s="52"/>
      <c r="J34" s="14"/>
      <c r="K34" s="29"/>
      <c r="L34" s="29"/>
      <c r="M34" s="29"/>
      <c r="N34" s="29"/>
      <c r="O34" s="12"/>
      <c r="P34" s="63"/>
      <c r="Q34" s="63"/>
      <c r="R34" s="9"/>
    </row>
    <row r="35" spans="1:18" ht="15" customHeight="1">
      <c r="A35" s="29"/>
      <c r="C35" s="31"/>
      <c r="D35" s="31"/>
      <c r="E35" s="31"/>
      <c r="F35" s="42"/>
      <c r="G35" s="67"/>
      <c r="H35" s="66"/>
      <c r="I35" s="52"/>
      <c r="J35" s="23"/>
      <c r="K35" s="82" t="s">
        <v>59</v>
      </c>
      <c r="L35" s="82"/>
      <c r="M35" s="82"/>
      <c r="N35" s="82"/>
      <c r="O35" s="12"/>
      <c r="P35" s="63">
        <f>SUM(P37:P39)</f>
        <v>498806</v>
      </c>
      <c r="Q35" s="63">
        <f>SUM(Q37:Q39)</f>
        <v>476476</v>
      </c>
      <c r="R35" s="9"/>
    </row>
    <row r="36" spans="1:18" ht="15" customHeight="1">
      <c r="A36" s="29"/>
      <c r="B36" s="81" t="s">
        <v>60</v>
      </c>
      <c r="C36" s="81"/>
      <c r="D36" s="81"/>
      <c r="E36" s="81"/>
      <c r="F36" s="8"/>
      <c r="G36" s="67">
        <f>SUM(G38:G41)</f>
        <v>107911140</v>
      </c>
      <c r="H36" s="63">
        <f>SUM(H38:H41)</f>
        <v>1101318</v>
      </c>
      <c r="I36" s="52"/>
      <c r="J36" s="14"/>
      <c r="K36" s="29"/>
      <c r="L36" s="29"/>
      <c r="M36" s="29"/>
      <c r="N36" s="29"/>
      <c r="O36" s="12"/>
      <c r="P36" s="62"/>
      <c r="Q36" s="62"/>
      <c r="R36" s="9"/>
    </row>
    <row r="37" spans="1:18" ht="15" customHeight="1">
      <c r="A37" s="29"/>
      <c r="C37" s="31"/>
      <c r="D37" s="31"/>
      <c r="E37" s="31"/>
      <c r="F37" s="42"/>
      <c r="G37" s="67"/>
      <c r="H37" s="63"/>
      <c r="I37" s="52"/>
      <c r="J37" s="24"/>
      <c r="K37" s="29"/>
      <c r="L37" s="82" t="s">
        <v>9</v>
      </c>
      <c r="M37" s="82"/>
      <c r="N37" s="82"/>
      <c r="O37" s="12"/>
      <c r="P37" s="62">
        <v>388806</v>
      </c>
      <c r="Q37" s="63">
        <v>476476</v>
      </c>
      <c r="R37" s="9"/>
    </row>
    <row r="38" spans="1:18" ht="15" customHeight="1">
      <c r="A38" s="26"/>
      <c r="B38" s="17"/>
      <c r="C38" s="81" t="s">
        <v>98</v>
      </c>
      <c r="D38" s="81"/>
      <c r="E38" s="81"/>
      <c r="G38" s="78">
        <v>104195240</v>
      </c>
      <c r="H38" s="79">
        <v>20649</v>
      </c>
      <c r="I38" s="52"/>
      <c r="J38" s="14"/>
      <c r="K38" s="29"/>
      <c r="L38" s="82" t="s">
        <v>12</v>
      </c>
      <c r="M38" s="82"/>
      <c r="N38" s="82"/>
      <c r="O38" s="12"/>
      <c r="P38" s="63">
        <v>110000</v>
      </c>
      <c r="Q38" s="66" t="s">
        <v>90</v>
      </c>
      <c r="R38" s="9"/>
    </row>
    <row r="39" spans="2:18" ht="15" customHeight="1">
      <c r="B39" s="25"/>
      <c r="C39" s="82" t="s">
        <v>99</v>
      </c>
      <c r="D39" s="82"/>
      <c r="E39" s="82"/>
      <c r="F39" s="29"/>
      <c r="G39" s="67">
        <v>3715900</v>
      </c>
      <c r="H39" s="63" t="s">
        <v>90</v>
      </c>
      <c r="I39" s="52"/>
      <c r="J39" s="74"/>
      <c r="K39" s="29"/>
      <c r="L39" s="82"/>
      <c r="M39" s="82"/>
      <c r="N39" s="82"/>
      <c r="O39" s="12"/>
      <c r="P39" s="63"/>
      <c r="Q39" s="66"/>
      <c r="R39" s="9"/>
    </row>
    <row r="40" spans="1:18" ht="15" customHeight="1">
      <c r="A40" s="29"/>
      <c r="B40" s="17"/>
      <c r="C40" s="81" t="s">
        <v>100</v>
      </c>
      <c r="D40" s="81"/>
      <c r="E40" s="81"/>
      <c r="F40" s="29"/>
      <c r="G40" s="78" t="s">
        <v>90</v>
      </c>
      <c r="H40" s="79">
        <v>723849</v>
      </c>
      <c r="I40" s="50"/>
      <c r="J40" s="74"/>
      <c r="K40" s="81"/>
      <c r="L40" s="81"/>
      <c r="M40" s="81"/>
      <c r="N40" s="81"/>
      <c r="O40" s="21"/>
      <c r="P40" s="63"/>
      <c r="Q40" s="63"/>
      <c r="R40" s="9"/>
    </row>
    <row r="41" spans="1:18" ht="15" customHeight="1">
      <c r="A41" s="17"/>
      <c r="B41" s="25"/>
      <c r="C41" s="82" t="s">
        <v>101</v>
      </c>
      <c r="D41" s="82"/>
      <c r="E41" s="82"/>
      <c r="F41" s="42"/>
      <c r="G41" s="67" t="s">
        <v>90</v>
      </c>
      <c r="H41" s="63">
        <v>356820</v>
      </c>
      <c r="I41" s="12"/>
      <c r="J41" s="75"/>
      <c r="K41" s="81"/>
      <c r="L41" s="81"/>
      <c r="M41" s="81"/>
      <c r="N41" s="81"/>
      <c r="O41" s="21"/>
      <c r="P41" s="63"/>
      <c r="Q41" s="63"/>
      <c r="R41" s="9"/>
    </row>
    <row r="42" spans="1:17" ht="15" customHeight="1">
      <c r="A42" s="17"/>
      <c r="C42" s="80"/>
      <c r="D42" s="80"/>
      <c r="E42" s="80"/>
      <c r="F42" s="42"/>
      <c r="G42" s="78"/>
      <c r="H42" s="79"/>
      <c r="I42" s="12"/>
      <c r="J42" s="75"/>
      <c r="K42" s="25"/>
      <c r="L42" s="29"/>
      <c r="M42" s="29"/>
      <c r="N42" s="29"/>
      <c r="O42" s="12"/>
      <c r="P42" s="62"/>
      <c r="Q42" s="62"/>
    </row>
    <row r="43" spans="1:17" ht="15" customHeight="1">
      <c r="A43" s="17"/>
      <c r="B43" s="81" t="s">
        <v>61</v>
      </c>
      <c r="C43" s="81"/>
      <c r="D43" s="81"/>
      <c r="E43" s="81"/>
      <c r="F43" s="42"/>
      <c r="G43" s="78" t="s">
        <v>90</v>
      </c>
      <c r="H43" s="79">
        <f>SUM(H45:H46)</f>
        <v>54144</v>
      </c>
      <c r="I43" s="12"/>
      <c r="J43" s="14"/>
      <c r="K43" s="25"/>
      <c r="L43" s="82"/>
      <c r="M43" s="82"/>
      <c r="N43" s="82"/>
      <c r="O43" s="27"/>
      <c r="P43" s="63"/>
      <c r="Q43" s="66"/>
    </row>
    <row r="44" spans="3:17" ht="15" customHeight="1">
      <c r="C44" s="17"/>
      <c r="D44" s="17"/>
      <c r="E44" s="17"/>
      <c r="F44" s="8"/>
      <c r="G44" s="78"/>
      <c r="H44" s="63"/>
      <c r="I44" s="12"/>
      <c r="J44" s="14"/>
      <c r="K44" s="29"/>
      <c r="L44" s="82"/>
      <c r="M44" s="82"/>
      <c r="N44" s="82"/>
      <c r="O44" s="12"/>
      <c r="P44" s="63"/>
      <c r="Q44" s="63"/>
    </row>
    <row r="45" spans="2:17" ht="15" customHeight="1">
      <c r="B45" s="17"/>
      <c r="C45" s="81" t="s">
        <v>91</v>
      </c>
      <c r="D45" s="81"/>
      <c r="E45" s="81"/>
      <c r="F45" s="29"/>
      <c r="G45" s="78" t="s">
        <v>90</v>
      </c>
      <c r="H45" s="79">
        <v>54144</v>
      </c>
      <c r="I45" s="12"/>
      <c r="J45" s="24"/>
      <c r="K45" s="25"/>
      <c r="L45" s="29"/>
      <c r="M45" s="29"/>
      <c r="N45" s="29"/>
      <c r="O45" s="27"/>
      <c r="P45" s="63"/>
      <c r="Q45" s="63"/>
    </row>
    <row r="46" spans="2:17" ht="15" customHeight="1">
      <c r="B46" s="17"/>
      <c r="C46" s="81" t="s">
        <v>102</v>
      </c>
      <c r="D46" s="81"/>
      <c r="E46" s="81"/>
      <c r="G46" s="78" t="s">
        <v>90</v>
      </c>
      <c r="H46" s="63" t="s">
        <v>90</v>
      </c>
      <c r="I46" s="12"/>
      <c r="J46" s="14"/>
      <c r="K46" s="81"/>
      <c r="L46" s="81"/>
      <c r="M46" s="81"/>
      <c r="N46" s="81"/>
      <c r="O46" s="27"/>
      <c r="P46" s="62"/>
      <c r="Q46" s="62"/>
    </row>
    <row r="47" spans="3:17" ht="15" customHeight="1">
      <c r="C47" s="80"/>
      <c r="D47" s="80"/>
      <c r="E47" s="80"/>
      <c r="G47" s="78"/>
      <c r="H47" s="63"/>
      <c r="I47" s="12"/>
      <c r="J47" s="24"/>
      <c r="K47" s="17"/>
      <c r="L47" s="11"/>
      <c r="M47" s="11"/>
      <c r="N47" s="11"/>
      <c r="O47" s="27"/>
      <c r="P47" s="62"/>
      <c r="Q47" s="62"/>
    </row>
    <row r="48" spans="3:17" ht="15" customHeight="1">
      <c r="C48" s="17"/>
      <c r="D48" s="17"/>
      <c r="E48" s="17"/>
      <c r="G48" s="78"/>
      <c r="H48" s="63"/>
      <c r="I48" s="12"/>
      <c r="J48" s="14"/>
      <c r="K48" s="29"/>
      <c r="L48" s="83"/>
      <c r="M48" s="83"/>
      <c r="N48" s="83"/>
      <c r="O48" s="12"/>
      <c r="P48" s="63"/>
      <c r="Q48" s="63"/>
    </row>
    <row r="49" spans="3:17" ht="15" customHeight="1">
      <c r="C49" s="17"/>
      <c r="D49" s="17"/>
      <c r="E49" s="17"/>
      <c r="G49" s="78"/>
      <c r="H49" s="63"/>
      <c r="I49" s="12"/>
      <c r="J49" s="24"/>
      <c r="K49" s="29"/>
      <c r="L49" s="17"/>
      <c r="M49" s="17"/>
      <c r="N49" s="17"/>
      <c r="O49" s="27"/>
      <c r="P49" s="63"/>
      <c r="Q49" s="66"/>
    </row>
    <row r="50" spans="1:18" ht="8.25" customHeight="1" thickBot="1">
      <c r="A50" s="35"/>
      <c r="B50" s="35"/>
      <c r="C50" s="35"/>
      <c r="D50" s="35"/>
      <c r="E50" s="35"/>
      <c r="F50" s="35"/>
      <c r="G50" s="36"/>
      <c r="H50" s="35"/>
      <c r="I50" s="37"/>
      <c r="J50" s="36"/>
      <c r="K50" s="35"/>
      <c r="L50" s="35"/>
      <c r="M50" s="35"/>
      <c r="N50" s="35"/>
      <c r="O50" s="38"/>
      <c r="P50" s="35"/>
      <c r="Q50" s="35"/>
      <c r="R50" s="35"/>
    </row>
    <row r="51" spans="1:18" ht="15.75" customHeight="1">
      <c r="A51" s="39"/>
      <c r="B51" s="29" t="s">
        <v>52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ht="15.75" customHeight="1"/>
    <row r="54" ht="15.75" customHeight="1"/>
    <row r="55" ht="15.75" customHeight="1"/>
    <row r="56" ht="15.75" customHeight="1"/>
    <row r="57" spans="10:16" ht="15.75" customHeight="1">
      <c r="J57" s="29"/>
      <c r="K57" s="29"/>
      <c r="L57" s="29"/>
      <c r="M57" s="29"/>
      <c r="N57" s="29"/>
      <c r="O57" s="29"/>
      <c r="P57" s="29"/>
    </row>
    <row r="58" ht="15.75" customHeight="1">
      <c r="P58" s="29"/>
    </row>
    <row r="59" ht="15.75" customHeight="1"/>
    <row r="60" ht="15.75" customHeight="1"/>
    <row r="61" ht="15.75" customHeight="1"/>
    <row r="62" ht="15.75" customHeight="1"/>
    <row r="63" ht="15.75" customHeight="1"/>
    <row r="64" ht="3.75" customHeight="1"/>
    <row r="65" ht="3.75" customHeight="1"/>
    <row r="66" ht="3.75" customHeight="1"/>
    <row r="67" ht="3.75" customHeight="1"/>
    <row r="68" ht="3.75" customHeight="1"/>
    <row r="69" ht="3.75" customHeight="1"/>
    <row r="70" spans="1:8" ht="3.75" customHeight="1">
      <c r="A70" s="40"/>
      <c r="B70" s="81"/>
      <c r="C70" s="81"/>
      <c r="D70" s="17"/>
      <c r="E70" s="17"/>
      <c r="F70" s="17"/>
      <c r="G70" s="29"/>
      <c r="H70" s="29"/>
    </row>
    <row r="71" spans="1:8" ht="3.75" customHeight="1">
      <c r="A71" s="41"/>
      <c r="B71" s="29"/>
      <c r="C71" s="29"/>
      <c r="D71" s="29"/>
      <c r="E71" s="29"/>
      <c r="F71" s="17"/>
      <c r="G71" s="29"/>
      <c r="H71" s="29"/>
    </row>
    <row r="72" spans="1:8" ht="3.75" customHeight="1">
      <c r="A72" s="17"/>
      <c r="B72" s="29"/>
      <c r="C72" s="29"/>
      <c r="D72" s="29"/>
      <c r="E72" s="29"/>
      <c r="F72" s="8"/>
      <c r="G72" s="29"/>
      <c r="H72" s="29"/>
    </row>
    <row r="73" spans="1:8" ht="3.75" customHeight="1">
      <c r="A73" s="17"/>
      <c r="B73" s="29"/>
      <c r="C73" s="29"/>
      <c r="D73" s="29"/>
      <c r="E73" s="29"/>
      <c r="F73" s="8"/>
      <c r="G73" s="29"/>
      <c r="H73" s="29"/>
    </row>
    <row r="74" spans="1:8" ht="3.75" customHeight="1">
      <c r="A74" s="5"/>
      <c r="B74" s="29"/>
      <c r="C74" s="29"/>
      <c r="D74" s="29"/>
      <c r="E74" s="29"/>
      <c r="F74" s="8"/>
      <c r="G74" s="29"/>
      <c r="H74" s="29"/>
    </row>
    <row r="75" spans="1:8" ht="3.75" customHeight="1">
      <c r="A75" s="5"/>
      <c r="B75" s="29"/>
      <c r="C75" s="29"/>
      <c r="D75" s="29"/>
      <c r="E75" s="29"/>
      <c r="F75" s="28"/>
      <c r="G75" s="29"/>
      <c r="H75" s="29"/>
    </row>
    <row r="76" spans="1:8" ht="3.75" customHeight="1">
      <c r="A76" s="5"/>
      <c r="B76" s="29"/>
      <c r="C76" s="29"/>
      <c r="D76" s="29"/>
      <c r="E76" s="29"/>
      <c r="F76" s="17"/>
      <c r="G76" s="29"/>
      <c r="H76" s="29"/>
    </row>
    <row r="77" spans="1:8" ht="3.75" customHeight="1">
      <c r="A77" s="17"/>
      <c r="B77" s="29"/>
      <c r="C77" s="29"/>
      <c r="D77" s="29"/>
      <c r="E77" s="29"/>
      <c r="F77" s="28"/>
      <c r="G77" s="29"/>
      <c r="H77" s="29"/>
    </row>
    <row r="78" spans="1:8" ht="3.75" customHeight="1">
      <c r="A78" s="17"/>
      <c r="B78" s="29"/>
      <c r="C78" s="29"/>
      <c r="D78" s="29"/>
      <c r="E78" s="29"/>
      <c r="F78" s="28"/>
      <c r="G78" s="29"/>
      <c r="H78" s="29"/>
    </row>
    <row r="79" spans="1:8" ht="3.75" customHeight="1">
      <c r="A79" s="5"/>
      <c r="B79" s="29"/>
      <c r="C79" s="29"/>
      <c r="D79" s="29"/>
      <c r="E79" s="29"/>
      <c r="F79" s="28"/>
      <c r="G79" s="29"/>
      <c r="H79" s="29"/>
    </row>
    <row r="80" spans="1:8" ht="3.75" customHeight="1">
      <c r="A80" s="5"/>
      <c r="B80" s="29"/>
      <c r="C80" s="29"/>
      <c r="D80" s="29"/>
      <c r="E80" s="29"/>
      <c r="F80" s="28"/>
      <c r="G80" s="29"/>
      <c r="H80" s="29"/>
    </row>
    <row r="81" spans="1:8" ht="3.75" customHeight="1">
      <c r="A81" s="81"/>
      <c r="B81" s="81"/>
      <c r="C81" s="81"/>
      <c r="D81" s="17"/>
      <c r="E81" s="17"/>
      <c r="F81" s="28"/>
      <c r="G81" s="8"/>
      <c r="H81" s="8"/>
    </row>
    <row r="82" spans="1:8" ht="3.75" customHeight="1">
      <c r="A82" s="29"/>
      <c r="B82" s="29"/>
      <c r="C82" s="29"/>
      <c r="D82" s="29"/>
      <c r="E82" s="29"/>
      <c r="F82" s="17"/>
      <c r="G82" s="29"/>
      <c r="H82" s="29"/>
    </row>
    <row r="83" spans="1:8" ht="3.75" customHeight="1">
      <c r="A83" s="29"/>
      <c r="B83" s="29"/>
      <c r="C83" s="29"/>
      <c r="D83" s="29"/>
      <c r="E83" s="29"/>
      <c r="F83" s="17"/>
      <c r="G83" s="29"/>
      <c r="H83" s="29"/>
    </row>
    <row r="84" spans="1:8" ht="3.75" customHeight="1">
      <c r="A84" s="29"/>
      <c r="B84" s="29"/>
      <c r="C84" s="29"/>
      <c r="D84" s="29"/>
      <c r="E84" s="29"/>
      <c r="F84" s="17"/>
      <c r="G84" s="29"/>
      <c r="H84" s="29"/>
    </row>
    <row r="85" spans="1:8" ht="3.75" customHeight="1">
      <c r="A85" s="29"/>
      <c r="B85" s="29"/>
      <c r="C85" s="29"/>
      <c r="D85" s="29"/>
      <c r="E85" s="29"/>
      <c r="F85" s="17"/>
      <c r="G85" s="29"/>
      <c r="H85" s="29"/>
    </row>
    <row r="86" spans="1:8" ht="3.75" customHeight="1">
      <c r="A86" s="5"/>
      <c r="B86" s="17"/>
      <c r="C86" s="17"/>
      <c r="D86" s="17"/>
      <c r="E86" s="17"/>
      <c r="F86" s="8"/>
      <c r="G86" s="13"/>
      <c r="H86" s="5"/>
    </row>
    <row r="87" spans="1:8" ht="3.75" customHeight="1">
      <c r="A87" s="29"/>
      <c r="B87" s="42"/>
      <c r="C87" s="42"/>
      <c r="D87" s="42"/>
      <c r="E87" s="42"/>
      <c r="F87" s="8"/>
      <c r="G87" s="8"/>
      <c r="H87" s="5"/>
    </row>
    <row r="88" ht="3.75" customHeight="1"/>
    <row r="89" ht="3.75" customHeight="1"/>
    <row r="90" ht="3.75" customHeight="1"/>
    <row r="91" ht="3.75" customHeight="1"/>
    <row r="92" ht="3.75" customHeight="1"/>
    <row r="93" ht="3.75" customHeight="1"/>
    <row r="94" ht="3.75" customHeight="1"/>
    <row r="95" ht="3.75" customHeight="1"/>
    <row r="9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</sheetData>
  <mergeCells count="63">
    <mergeCell ref="K41:N41"/>
    <mergeCell ref="L44:N44"/>
    <mergeCell ref="L43:N43"/>
    <mergeCell ref="L15:N15"/>
    <mergeCell ref="L39:N39"/>
    <mergeCell ref="L14:N14"/>
    <mergeCell ref="K26:N26"/>
    <mergeCell ref="K35:N35"/>
    <mergeCell ref="A1:Q1"/>
    <mergeCell ref="P3:Q3"/>
    <mergeCell ref="J3:O4"/>
    <mergeCell ref="L17:N17"/>
    <mergeCell ref="L16:N16"/>
    <mergeCell ref="B6:E6"/>
    <mergeCell ref="H4:I4"/>
    <mergeCell ref="G3:I3"/>
    <mergeCell ref="K6:N6"/>
    <mergeCell ref="K11:N11"/>
    <mergeCell ref="A81:C81"/>
    <mergeCell ref="B70:C70"/>
    <mergeCell ref="A3:F4"/>
    <mergeCell ref="C19:E19"/>
    <mergeCell ref="B8:C8"/>
    <mergeCell ref="B14:E14"/>
    <mergeCell ref="B36:E36"/>
    <mergeCell ref="C45:E45"/>
    <mergeCell ref="C22:E22"/>
    <mergeCell ref="C46:E46"/>
    <mergeCell ref="L9:N9"/>
    <mergeCell ref="L12:N12"/>
    <mergeCell ref="L23:N23"/>
    <mergeCell ref="K19:N19"/>
    <mergeCell ref="L21:N21"/>
    <mergeCell ref="L22:N22"/>
    <mergeCell ref="K46:N46"/>
    <mergeCell ref="L13:N13"/>
    <mergeCell ref="C17:E17"/>
    <mergeCell ref="K40:N40"/>
    <mergeCell ref="L48:N48"/>
    <mergeCell ref="L37:N37"/>
    <mergeCell ref="L38:N38"/>
    <mergeCell ref="C38:E38"/>
    <mergeCell ref="C39:E39"/>
    <mergeCell ref="C40:E40"/>
    <mergeCell ref="C41:E41"/>
    <mergeCell ref="B43:E43"/>
    <mergeCell ref="C34:E34"/>
    <mergeCell ref="C33:E33"/>
    <mergeCell ref="C25:E25"/>
    <mergeCell ref="C24:E24"/>
    <mergeCell ref="B31:E31"/>
    <mergeCell ref="C28:E28"/>
    <mergeCell ref="C29:E29"/>
    <mergeCell ref="L8:N8"/>
    <mergeCell ref="K10:N10"/>
    <mergeCell ref="C30:E30"/>
    <mergeCell ref="C27:E27"/>
    <mergeCell ref="B26:E26"/>
    <mergeCell ref="C21:E21"/>
    <mergeCell ref="C23:E23"/>
    <mergeCell ref="C16:E16"/>
    <mergeCell ref="C20:E20"/>
    <mergeCell ref="C18:E18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2012-11-02T01:19:37Z</cp:lastPrinted>
  <dcterms:created xsi:type="dcterms:W3CDTF">2000-01-24T05:30:14Z</dcterms:created>
  <dcterms:modified xsi:type="dcterms:W3CDTF">2013-03-19T09:21:40Z</dcterms:modified>
  <cp:category/>
  <cp:version/>
  <cp:contentType/>
  <cp:contentStatus/>
</cp:coreProperties>
</file>