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3"/>
  </bookViews>
  <sheets>
    <sheet name="36-1" sheetId="1" r:id="rId1"/>
    <sheet name="36-2" sheetId="2" r:id="rId2"/>
    <sheet name="36-3" sheetId="3" r:id="rId3"/>
    <sheet name="36-4" sheetId="4" r:id="rId4"/>
  </sheets>
  <definedNames>
    <definedName name="_xlnm.Print_Area" localSheetId="0">'36-1'!$A$1:$J$53</definedName>
    <definedName name="_xlnm.Print_Area" localSheetId="1">'36-2'!$A$1:$H$53</definedName>
    <definedName name="_xlnm.Print_Area" localSheetId="2">'36-3'!$A$1:$J$49</definedName>
    <definedName name="_xlnm.Print_Area" localSheetId="3">'36-4'!$A$1:$H$49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main2</author>
  </authors>
  <commentList>
    <comment ref="D11" authorId="0">
      <text>
        <r>
          <rPr>
            <b/>
            <sz val="11"/>
            <rFont val="ＭＳ Ｐゴシック"/>
            <family val="3"/>
          </rPr>
          <t>ここは数値を拾うこと。</t>
        </r>
        <r>
          <rPr>
            <sz val="11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<sst xmlns="http://schemas.openxmlformats.org/spreadsheetml/2006/main" count="641" uniqueCount="87">
  <si>
    <t>(1) 公共職業安定所別  （12か月の延数である。）</t>
  </si>
  <si>
    <t>安定所</t>
  </si>
  <si>
    <t>紹介件数</t>
  </si>
  <si>
    <t>新規</t>
  </si>
  <si>
    <t>件</t>
  </si>
  <si>
    <t>人</t>
  </si>
  <si>
    <t xml:space="preserve">     《  総              数  》</t>
  </si>
  <si>
    <t>長崎</t>
  </si>
  <si>
    <t>対馬</t>
  </si>
  <si>
    <t>充足数</t>
  </si>
  <si>
    <t>就職件数</t>
  </si>
  <si>
    <t>五島</t>
  </si>
  <si>
    <t>佐世保</t>
  </si>
  <si>
    <t>諫早</t>
  </si>
  <si>
    <t>大村</t>
  </si>
  <si>
    <t>島原</t>
  </si>
  <si>
    <t>江迎</t>
  </si>
  <si>
    <t>(</t>
  </si>
  <si>
    <t>壱岐</t>
  </si>
  <si>
    <t>2)月間有効</t>
  </si>
  <si>
    <t>西海</t>
  </si>
  <si>
    <t>1 充足数：自安定所の求人が、安定所（求人連絡先の安定所を含む）の紹介あっせんにより求職者と結合した件数をいう。</t>
  </si>
  <si>
    <t>2 就職件数：期間中に自安定所の求職者が、安定所の紹介あっせんにより就職した件数をいう。</t>
  </si>
  <si>
    <t>3 （　）は出張所である。</t>
  </si>
  <si>
    <t>資料  長崎労働局職業安定課調</t>
  </si>
  <si>
    <t>…</t>
  </si>
  <si>
    <t>1)      一             般     （ 新 学 卒 ・ パ ー ト タ イ ム を 除 く ）</t>
  </si>
  <si>
    <t xml:space="preserve">３６      職                 業           </t>
  </si>
  <si>
    <t>求職</t>
  </si>
  <si>
    <t>求人</t>
  </si>
  <si>
    <t>2)　年度計は延べ数である。</t>
  </si>
  <si>
    <t>(</t>
  </si>
  <si>
    <t>)</t>
  </si>
  <si>
    <t>(</t>
  </si>
  <si>
    <t>平成21年度</t>
  </si>
  <si>
    <t>22</t>
  </si>
  <si>
    <t>23</t>
  </si>
  <si>
    <t>)</t>
  </si>
  <si>
    <t>平成23年度</t>
  </si>
  <si>
    <t xml:space="preserve">1) 常用労働者、臨時労働者および季節労働者とを合わせたものをいう。   </t>
  </si>
  <si>
    <t xml:space="preserve"> </t>
  </si>
  <si>
    <t>4 　平成16年11月より求職申込書における「性別」欄の記載が任意となったことに伴い、総数と男女の計が一致しない。</t>
  </si>
  <si>
    <t xml:space="preserve">         ＜    男    ＞</t>
  </si>
  <si>
    <t xml:space="preserve">         ＜    女    ＞</t>
  </si>
  <si>
    <r>
      <t xml:space="preserve">        紹                 介      </t>
    </r>
    <r>
      <rPr>
        <sz val="12"/>
        <color indexed="8"/>
        <rFont val="ＭＳ 明朝"/>
        <family val="1"/>
      </rPr>
      <t>（平成23年度）</t>
    </r>
  </si>
  <si>
    <t>次期繰越有効求職者数</t>
  </si>
  <si>
    <t>期間求人延数    （暫就を除く）</t>
  </si>
  <si>
    <t>就労実人員</t>
  </si>
  <si>
    <t>就労延数</t>
  </si>
  <si>
    <t>不就労延数</t>
  </si>
  <si>
    <t>3)月々に改めて紹介されるもの及び１か月未満の雇用期間を定めて紹介されるものをいう。</t>
  </si>
  <si>
    <t>3)              日                                  雇</t>
  </si>
  <si>
    <t>＃</t>
  </si>
  <si>
    <t>新規求職       申込件数</t>
  </si>
  <si>
    <t>有効求職者数</t>
  </si>
  <si>
    <t>他県への
就職件数</t>
  </si>
  <si>
    <t>-</t>
  </si>
  <si>
    <t>(2) 月      別</t>
  </si>
  <si>
    <t>年度、月</t>
  </si>
  <si>
    <t>求            職</t>
  </si>
  <si>
    <t xml:space="preserve">   求              人</t>
  </si>
  <si>
    <t xml:space="preserve">         ＜    男    ＞</t>
  </si>
  <si>
    <t xml:space="preserve">           ＜    女    ＞</t>
  </si>
  <si>
    <t>4) 年度計は月平均である。</t>
  </si>
  <si>
    <t xml:space="preserve">３６      職                 業            </t>
  </si>
  <si>
    <t>4)月間有効</t>
  </si>
  <si>
    <t>平成23年度</t>
  </si>
  <si>
    <t xml:space="preserve">  23年 4 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</si>
  <si>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</si>
  <si>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</si>
  <si>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</si>
  <si>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</si>
  <si>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</si>
  <si>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</si>
  <si>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</si>
  <si>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</si>
  <si>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24年 1 月</t>
  </si>
  <si>
    <t xml:space="preserve">       2</t>
  </si>
  <si>
    <t xml:space="preserve">       3</t>
  </si>
  <si>
    <t>…</t>
  </si>
  <si>
    <r>
      <t xml:space="preserve">         紹                 介      </t>
    </r>
    <r>
      <rPr>
        <sz val="12"/>
        <color indexed="8"/>
        <rFont val="ＭＳ 明朝"/>
        <family val="1"/>
      </rPr>
      <t>（平成23年度）    （続）</t>
    </r>
  </si>
  <si>
    <t>期間求人延数（暫就を除く）</t>
  </si>
  <si>
    <t xml:space="preserve"> 3) 日雇は、平成22年度から四半期報告となったため項目名が一部変更となった。</t>
  </si>
  <si>
    <t>3)              日                                  雇</t>
  </si>
  <si>
    <t>＃</t>
  </si>
  <si>
    <t>新規求職       申込件数</t>
  </si>
  <si>
    <t>有効求職者数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</si>
</sst>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  <numFmt numFmtId="187" formatCode="#,##0;&quot;▲ &quot;#,##0"/>
  </numFmts>
  <fonts count="3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8"/>
      <name val="ＭＳ 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13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81" fontId="5" fillId="0" borderId="0" xfId="48" applyFont="1" applyFill="1" applyBorder="1" applyAlignment="1">
      <alignment/>
    </xf>
    <xf numFmtId="181" fontId="5" fillId="0" borderId="13" xfId="48" applyFont="1" applyFill="1" applyBorder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0" fillId="0" borderId="0" xfId="0" applyFont="1" applyFill="1" applyAlignment="1">
      <alignment vertical="top" shrinkToFit="1"/>
    </xf>
    <xf numFmtId="0" fontId="0" fillId="0" borderId="0" xfId="0" applyFill="1" applyAlignment="1">
      <alignment shrinkToFit="1"/>
    </xf>
    <xf numFmtId="0" fontId="6" fillId="0" borderId="0" xfId="0" applyFont="1" applyFill="1" applyAlignment="1">
      <alignment horizontal="right"/>
    </xf>
    <xf numFmtId="0" fontId="5" fillId="0" borderId="33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/>
    </xf>
    <xf numFmtId="0" fontId="5" fillId="0" borderId="11" xfId="0" applyFont="1" applyFill="1" applyBorder="1" applyAlignment="1" quotePrefix="1">
      <alignment/>
    </xf>
    <xf numFmtId="3" fontId="5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2" xfId="0" applyFill="1" applyBorder="1" applyAlignment="1">
      <alignment horizontal="distributed" vertical="center"/>
    </xf>
    <xf numFmtId="41" fontId="5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="75" zoomScaleNormal="75" zoomScaleSheetLayoutView="75" zoomScalePageLayoutView="0" workbookViewId="0" topLeftCell="A1">
      <pane xSplit="3" topLeftCell="D1" activePane="topRight" state="frozen"/>
      <selection pane="topLeft" activeCell="A1" sqref="A1:IV16384"/>
      <selection pane="topRight" activeCell="D36" sqref="D36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10" width="16.00390625" style="2" customWidth="1"/>
    <col min="11" max="11" width="4.00390625" style="2" customWidth="1"/>
    <col min="12" max="16384" width="8.625" style="2" customWidth="1"/>
  </cols>
  <sheetData>
    <row r="1" spans="1:10" ht="24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" customHeight="1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2:10" ht="15" customHeight="1">
      <c r="B3" s="31" t="s">
        <v>1</v>
      </c>
      <c r="D3" s="40" t="s">
        <v>26</v>
      </c>
      <c r="E3" s="41"/>
      <c r="F3" s="41"/>
      <c r="G3" s="41"/>
      <c r="H3" s="41"/>
      <c r="I3" s="41"/>
      <c r="J3" s="41"/>
    </row>
    <row r="4" spans="2:10" ht="15" customHeight="1">
      <c r="B4" s="32"/>
      <c r="D4" s="38" t="s">
        <v>28</v>
      </c>
      <c r="E4" s="39"/>
      <c r="F4" s="34" t="s">
        <v>2</v>
      </c>
      <c r="G4" s="38" t="s">
        <v>29</v>
      </c>
      <c r="H4" s="39"/>
      <c r="I4" s="34" t="s">
        <v>9</v>
      </c>
      <c r="J4" s="36" t="s">
        <v>10</v>
      </c>
    </row>
    <row r="5" spans="1:10" ht="30" customHeight="1">
      <c r="A5" s="4"/>
      <c r="B5" s="33"/>
      <c r="C5" s="4"/>
      <c r="D5" s="1" t="s">
        <v>3</v>
      </c>
      <c r="E5" s="1" t="s">
        <v>19</v>
      </c>
      <c r="F5" s="35"/>
      <c r="G5" s="1" t="s">
        <v>3</v>
      </c>
      <c r="H5" s="1" t="s">
        <v>19</v>
      </c>
      <c r="I5" s="35"/>
      <c r="J5" s="37"/>
    </row>
    <row r="6" spans="4:10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21" t="s">
        <v>4</v>
      </c>
    </row>
    <row r="7" spans="4:10" ht="21.75" customHeight="1">
      <c r="D7" s="7" t="s">
        <v>6</v>
      </c>
      <c r="J7" s="16"/>
    </row>
    <row r="8" spans="2:10" ht="9.75" customHeight="1">
      <c r="B8" s="11"/>
      <c r="D8" s="9"/>
      <c r="E8" s="12"/>
      <c r="F8" s="12"/>
      <c r="G8" s="12"/>
      <c r="H8" s="12"/>
      <c r="I8" s="12"/>
      <c r="J8" s="12"/>
    </row>
    <row r="9" spans="2:10" ht="15" customHeight="1">
      <c r="B9" s="8" t="s">
        <v>34</v>
      </c>
      <c r="D9" s="9">
        <v>72857</v>
      </c>
      <c r="E9" s="12">
        <v>304364</v>
      </c>
      <c r="F9" s="12">
        <v>136358</v>
      </c>
      <c r="G9" s="12">
        <v>41686</v>
      </c>
      <c r="H9" s="12">
        <v>98547</v>
      </c>
      <c r="I9" s="12">
        <v>19743</v>
      </c>
      <c r="J9" s="12">
        <v>20506</v>
      </c>
    </row>
    <row r="10" spans="2:10" ht="15" customHeight="1">
      <c r="B10" s="11" t="s">
        <v>35</v>
      </c>
      <c r="D10" s="9">
        <v>72799</v>
      </c>
      <c r="E10" s="12">
        <v>297309</v>
      </c>
      <c r="F10" s="12">
        <v>126131</v>
      </c>
      <c r="G10" s="12">
        <v>49419</v>
      </c>
      <c r="H10" s="12">
        <v>119200</v>
      </c>
      <c r="I10" s="12">
        <v>20556</v>
      </c>
      <c r="J10" s="12">
        <v>21394</v>
      </c>
    </row>
    <row r="11" spans="2:10" ht="30" customHeight="1">
      <c r="B11" s="11" t="s">
        <v>36</v>
      </c>
      <c r="D11" s="9">
        <f>SUM(D13:D22)</f>
        <v>68137</v>
      </c>
      <c r="E11" s="12">
        <f aca="true" t="shared" si="0" ref="E11:J11">SUM(E13:E22)</f>
        <v>281725</v>
      </c>
      <c r="F11" s="12">
        <f t="shared" si="0"/>
        <v>118261</v>
      </c>
      <c r="G11" s="12">
        <f t="shared" si="0"/>
        <v>57486</v>
      </c>
      <c r="H11" s="12">
        <f t="shared" si="0"/>
        <v>143139</v>
      </c>
      <c r="I11" s="12">
        <f t="shared" si="0"/>
        <v>21902</v>
      </c>
      <c r="J11" s="12">
        <f t="shared" si="0"/>
        <v>22332</v>
      </c>
    </row>
    <row r="12" spans="2:10" ht="30" customHeight="1">
      <c r="B12" s="11"/>
      <c r="D12" s="9"/>
      <c r="E12" s="12"/>
      <c r="F12" s="12"/>
      <c r="G12" s="12"/>
      <c r="H12" s="12"/>
      <c r="I12" s="12"/>
      <c r="J12" s="12"/>
    </row>
    <row r="13" spans="2:10" ht="16.5" customHeight="1">
      <c r="B13" s="8" t="s">
        <v>7</v>
      </c>
      <c r="D13" s="9">
        <v>26069</v>
      </c>
      <c r="E13" s="12">
        <v>112934</v>
      </c>
      <c r="F13" s="12">
        <v>44347</v>
      </c>
      <c r="G13" s="12">
        <v>23288</v>
      </c>
      <c r="H13" s="12">
        <v>60640</v>
      </c>
      <c r="I13" s="12">
        <v>7360</v>
      </c>
      <c r="J13" s="20">
        <v>6764</v>
      </c>
    </row>
    <row r="14" spans="1:10" ht="16.5" customHeight="1">
      <c r="A14" s="2" t="s">
        <v>17</v>
      </c>
      <c r="B14" s="8" t="s">
        <v>20</v>
      </c>
      <c r="C14" s="2" t="s">
        <v>37</v>
      </c>
      <c r="D14" s="9">
        <v>1249</v>
      </c>
      <c r="E14" s="12">
        <v>4636</v>
      </c>
      <c r="F14" s="12">
        <v>1736</v>
      </c>
      <c r="G14" s="12">
        <v>746</v>
      </c>
      <c r="H14" s="12">
        <v>1743</v>
      </c>
      <c r="I14" s="12">
        <v>386</v>
      </c>
      <c r="J14" s="20">
        <v>507</v>
      </c>
    </row>
    <row r="15" spans="2:10" ht="16.5" customHeight="1">
      <c r="B15" s="8" t="s">
        <v>12</v>
      </c>
      <c r="D15" s="9">
        <v>12759</v>
      </c>
      <c r="E15" s="12">
        <v>53685</v>
      </c>
      <c r="F15" s="12">
        <v>25681</v>
      </c>
      <c r="G15" s="12">
        <v>11680</v>
      </c>
      <c r="H15" s="12">
        <v>27971</v>
      </c>
      <c r="I15" s="12">
        <v>4724</v>
      </c>
      <c r="J15" s="20">
        <v>4466</v>
      </c>
    </row>
    <row r="16" spans="2:10" ht="16.5" customHeight="1">
      <c r="B16" s="8" t="s">
        <v>13</v>
      </c>
      <c r="D16" s="9">
        <v>8891</v>
      </c>
      <c r="E16" s="12">
        <v>35501</v>
      </c>
      <c r="F16" s="12">
        <v>17672</v>
      </c>
      <c r="G16" s="12">
        <v>9459</v>
      </c>
      <c r="H16" s="12">
        <v>22710</v>
      </c>
      <c r="I16" s="12">
        <v>3507</v>
      </c>
      <c r="J16" s="20">
        <v>3293</v>
      </c>
    </row>
    <row r="17" spans="2:10" ht="16.5" customHeight="1">
      <c r="B17" s="8" t="s">
        <v>14</v>
      </c>
      <c r="D17" s="9">
        <v>6121</v>
      </c>
      <c r="E17" s="12">
        <v>24298</v>
      </c>
      <c r="F17" s="12">
        <v>11099</v>
      </c>
      <c r="G17" s="12">
        <v>3826</v>
      </c>
      <c r="H17" s="12">
        <v>9492</v>
      </c>
      <c r="I17" s="12">
        <v>1875</v>
      </c>
      <c r="J17" s="20">
        <v>2145</v>
      </c>
    </row>
    <row r="18" spans="2:10" ht="30" customHeight="1">
      <c r="B18" s="8" t="s">
        <v>15</v>
      </c>
      <c r="D18" s="9">
        <v>4483</v>
      </c>
      <c r="E18" s="12">
        <v>17624</v>
      </c>
      <c r="F18" s="12">
        <v>7091</v>
      </c>
      <c r="G18" s="12">
        <v>3596</v>
      </c>
      <c r="H18" s="12">
        <v>8747</v>
      </c>
      <c r="I18" s="12">
        <v>1720</v>
      </c>
      <c r="J18" s="20">
        <v>2005</v>
      </c>
    </row>
    <row r="19" spans="2:10" ht="16.5" customHeight="1">
      <c r="B19" s="8" t="s">
        <v>16</v>
      </c>
      <c r="D19" s="9">
        <v>3883</v>
      </c>
      <c r="E19" s="12">
        <v>13654</v>
      </c>
      <c r="F19" s="12">
        <v>5845</v>
      </c>
      <c r="G19" s="12">
        <v>1884</v>
      </c>
      <c r="H19" s="12">
        <v>4487</v>
      </c>
      <c r="I19" s="12">
        <v>894</v>
      </c>
      <c r="J19" s="20">
        <v>1578</v>
      </c>
    </row>
    <row r="20" spans="2:10" ht="16.5" customHeight="1">
      <c r="B20" s="8" t="s">
        <v>11</v>
      </c>
      <c r="D20" s="9">
        <v>2366</v>
      </c>
      <c r="E20" s="12">
        <v>9621</v>
      </c>
      <c r="F20" s="12">
        <v>2271</v>
      </c>
      <c r="G20" s="12">
        <v>1390</v>
      </c>
      <c r="H20" s="12">
        <v>3274</v>
      </c>
      <c r="I20" s="12">
        <v>651</v>
      </c>
      <c r="J20" s="20">
        <v>738</v>
      </c>
    </row>
    <row r="21" spans="2:10" ht="16.5" customHeight="1">
      <c r="B21" s="8" t="s">
        <v>8</v>
      </c>
      <c r="D21" s="9">
        <v>1233</v>
      </c>
      <c r="E21" s="12">
        <v>5813</v>
      </c>
      <c r="F21" s="12">
        <v>1680</v>
      </c>
      <c r="G21" s="12">
        <v>926</v>
      </c>
      <c r="H21" s="12">
        <v>2328</v>
      </c>
      <c r="I21" s="12">
        <v>541</v>
      </c>
      <c r="J21" s="20">
        <v>583</v>
      </c>
    </row>
    <row r="22" spans="1:10" ht="18" customHeight="1">
      <c r="A22" s="2" t="s">
        <v>31</v>
      </c>
      <c r="B22" s="8" t="s">
        <v>18</v>
      </c>
      <c r="C22" s="2" t="s">
        <v>32</v>
      </c>
      <c r="D22" s="9">
        <v>1083</v>
      </c>
      <c r="E22" s="12">
        <v>3959</v>
      </c>
      <c r="F22" s="12">
        <v>839</v>
      </c>
      <c r="G22" s="12">
        <v>691</v>
      </c>
      <c r="H22" s="12">
        <v>1747</v>
      </c>
      <c r="I22" s="12">
        <v>244</v>
      </c>
      <c r="J22" s="20">
        <v>253</v>
      </c>
    </row>
    <row r="23" spans="4:10" ht="37.5" customHeight="1">
      <c r="D23" s="7" t="s">
        <v>42</v>
      </c>
      <c r="F23" s="19"/>
      <c r="J23" s="10"/>
    </row>
    <row r="24" spans="2:10" ht="30" customHeight="1">
      <c r="B24" s="8" t="s">
        <v>38</v>
      </c>
      <c r="D24" s="9">
        <f>SUM(D25:D34)</f>
        <v>37378</v>
      </c>
      <c r="E24" s="12">
        <f aca="true" t="shared" si="1" ref="E24:J24">SUM(E25:E34)</f>
        <v>161173</v>
      </c>
      <c r="F24" s="12">
        <f t="shared" si="1"/>
        <v>69767</v>
      </c>
      <c r="G24" s="13" t="s">
        <v>25</v>
      </c>
      <c r="H24" s="13" t="s">
        <v>25</v>
      </c>
      <c r="I24" s="13" t="s">
        <v>25</v>
      </c>
      <c r="J24" s="12">
        <f t="shared" si="1"/>
        <v>12133</v>
      </c>
    </row>
    <row r="25" spans="2:10" ht="30.75" customHeight="1">
      <c r="B25" s="8" t="s">
        <v>7</v>
      </c>
      <c r="D25" s="9">
        <v>13425</v>
      </c>
      <c r="E25" s="12">
        <v>61892</v>
      </c>
      <c r="F25" s="12">
        <v>25334</v>
      </c>
      <c r="G25" s="13" t="s">
        <v>25</v>
      </c>
      <c r="H25" s="13" t="s">
        <v>25</v>
      </c>
      <c r="I25" s="13" t="s">
        <v>25</v>
      </c>
      <c r="J25" s="20">
        <v>3535</v>
      </c>
    </row>
    <row r="26" spans="1:10" ht="16.5" customHeight="1">
      <c r="A26" s="2" t="s">
        <v>33</v>
      </c>
      <c r="B26" s="8" t="s">
        <v>20</v>
      </c>
      <c r="C26" s="2" t="s">
        <v>37</v>
      </c>
      <c r="D26" s="9">
        <v>737</v>
      </c>
      <c r="E26" s="12">
        <v>2825</v>
      </c>
      <c r="F26" s="12">
        <v>1008</v>
      </c>
      <c r="G26" s="13" t="s">
        <v>25</v>
      </c>
      <c r="H26" s="13" t="s">
        <v>25</v>
      </c>
      <c r="I26" s="13" t="s">
        <v>25</v>
      </c>
      <c r="J26" s="20">
        <v>265</v>
      </c>
    </row>
    <row r="27" spans="2:10" ht="16.5" customHeight="1">
      <c r="B27" s="8" t="s">
        <v>12</v>
      </c>
      <c r="D27" s="9">
        <v>6883</v>
      </c>
      <c r="E27" s="12">
        <v>30128</v>
      </c>
      <c r="F27" s="12">
        <v>14849</v>
      </c>
      <c r="G27" s="13" t="s">
        <v>25</v>
      </c>
      <c r="H27" s="13" t="s">
        <v>25</v>
      </c>
      <c r="I27" s="13" t="s">
        <v>25</v>
      </c>
      <c r="J27" s="20">
        <v>2407</v>
      </c>
    </row>
    <row r="28" spans="2:10" ht="16.5" customHeight="1">
      <c r="B28" s="8" t="s">
        <v>13</v>
      </c>
      <c r="D28" s="9">
        <v>5154</v>
      </c>
      <c r="E28" s="12">
        <v>21043</v>
      </c>
      <c r="F28" s="12">
        <v>10933</v>
      </c>
      <c r="G28" s="13" t="s">
        <v>25</v>
      </c>
      <c r="H28" s="13" t="s">
        <v>25</v>
      </c>
      <c r="I28" s="13" t="s">
        <v>25</v>
      </c>
      <c r="J28" s="20">
        <v>1877</v>
      </c>
    </row>
    <row r="29" spans="2:10" ht="17.25" customHeight="1">
      <c r="B29" s="8" t="s">
        <v>14</v>
      </c>
      <c r="D29" s="9">
        <v>3450</v>
      </c>
      <c r="E29" s="12">
        <v>14324</v>
      </c>
      <c r="F29" s="12">
        <v>6864</v>
      </c>
      <c r="G29" s="13" t="s">
        <v>25</v>
      </c>
      <c r="H29" s="13" t="s">
        <v>25</v>
      </c>
      <c r="I29" s="13" t="s">
        <v>25</v>
      </c>
      <c r="J29" s="20">
        <v>1120</v>
      </c>
    </row>
    <row r="30" spans="2:10" ht="27.75" customHeight="1">
      <c r="B30" s="8" t="s">
        <v>15</v>
      </c>
      <c r="D30" s="9">
        <v>2635</v>
      </c>
      <c r="E30" s="12">
        <v>10651</v>
      </c>
      <c r="F30" s="12">
        <v>4245</v>
      </c>
      <c r="G30" s="13" t="s">
        <v>25</v>
      </c>
      <c r="H30" s="13" t="s">
        <v>25</v>
      </c>
      <c r="I30" s="13" t="s">
        <v>25</v>
      </c>
      <c r="J30" s="20">
        <v>1065</v>
      </c>
    </row>
    <row r="31" spans="2:10" ht="16.5" customHeight="1">
      <c r="B31" s="8" t="s">
        <v>16</v>
      </c>
      <c r="D31" s="9">
        <v>2266</v>
      </c>
      <c r="E31" s="12">
        <v>8087</v>
      </c>
      <c r="F31" s="12">
        <v>3602</v>
      </c>
      <c r="G31" s="13" t="s">
        <v>25</v>
      </c>
      <c r="H31" s="13" t="s">
        <v>25</v>
      </c>
      <c r="I31" s="13" t="s">
        <v>25</v>
      </c>
      <c r="J31" s="20">
        <v>920</v>
      </c>
    </row>
    <row r="32" spans="2:10" ht="16.5" customHeight="1">
      <c r="B32" s="8" t="s">
        <v>11</v>
      </c>
      <c r="D32" s="9">
        <v>1637</v>
      </c>
      <c r="E32" s="12">
        <v>6558</v>
      </c>
      <c r="F32" s="26">
        <v>1455</v>
      </c>
      <c r="G32" s="13" t="s">
        <v>25</v>
      </c>
      <c r="H32" s="13" t="s">
        <v>25</v>
      </c>
      <c r="I32" s="13" t="s">
        <v>25</v>
      </c>
      <c r="J32" s="20">
        <v>448</v>
      </c>
    </row>
    <row r="33" spans="2:10" ht="17.25" customHeight="1">
      <c r="B33" s="8" t="s">
        <v>8</v>
      </c>
      <c r="D33" s="27">
        <v>581</v>
      </c>
      <c r="E33" s="12">
        <v>3281</v>
      </c>
      <c r="F33" s="16">
        <v>1007</v>
      </c>
      <c r="G33" s="13" t="s">
        <v>25</v>
      </c>
      <c r="H33" s="13" t="s">
        <v>25</v>
      </c>
      <c r="I33" s="13" t="s">
        <v>25</v>
      </c>
      <c r="J33" s="20">
        <v>362</v>
      </c>
    </row>
    <row r="34" spans="1:10" ht="16.5" customHeight="1">
      <c r="A34" s="2" t="s">
        <v>31</v>
      </c>
      <c r="B34" s="8" t="s">
        <v>18</v>
      </c>
      <c r="C34" s="2" t="s">
        <v>32</v>
      </c>
      <c r="D34" s="27">
        <v>610</v>
      </c>
      <c r="E34" s="12">
        <v>2384</v>
      </c>
      <c r="F34" s="16">
        <v>470</v>
      </c>
      <c r="G34" s="13" t="s">
        <v>25</v>
      </c>
      <c r="H34" s="13" t="s">
        <v>25</v>
      </c>
      <c r="I34" s="13" t="s">
        <v>25</v>
      </c>
      <c r="J34" s="20">
        <v>134</v>
      </c>
    </row>
    <row r="35" spans="4:10" ht="39.75" customHeight="1">
      <c r="D35" s="7" t="s">
        <v>43</v>
      </c>
      <c r="F35" s="28"/>
      <c r="G35" s="29"/>
      <c r="J35" s="10"/>
    </row>
    <row r="36" spans="2:10" ht="30" customHeight="1">
      <c r="B36" s="8" t="s">
        <v>38</v>
      </c>
      <c r="D36" s="9">
        <f>SUM(D37:D46)</f>
        <v>30612</v>
      </c>
      <c r="E36" s="12">
        <f aca="true" t="shared" si="2" ref="E36:J36">SUM(E37:E46)</f>
        <v>119901</v>
      </c>
      <c r="F36" s="12">
        <f t="shared" si="2"/>
        <v>48249</v>
      </c>
      <c r="G36" s="13" t="s">
        <v>25</v>
      </c>
      <c r="H36" s="13" t="s">
        <v>25</v>
      </c>
      <c r="I36" s="13" t="s">
        <v>25</v>
      </c>
      <c r="J36" s="12">
        <f t="shared" si="2"/>
        <v>10156</v>
      </c>
    </row>
    <row r="37" spans="2:10" ht="30" customHeight="1">
      <c r="B37" s="8" t="s">
        <v>7</v>
      </c>
      <c r="D37" s="9">
        <f>6505+4832+1272</f>
        <v>12609</v>
      </c>
      <c r="E37" s="12">
        <f>32162+14673+4039</f>
        <v>50874</v>
      </c>
      <c r="F37" s="12">
        <f>9196+7881+1881</f>
        <v>18958</v>
      </c>
      <c r="G37" s="13" t="s">
        <v>25</v>
      </c>
      <c r="H37" s="13" t="s">
        <v>25</v>
      </c>
      <c r="I37" s="13" t="s">
        <v>25</v>
      </c>
      <c r="J37" s="20">
        <f>1749+1203+268</f>
        <v>3220</v>
      </c>
    </row>
    <row r="38" spans="1:10" ht="16.5" customHeight="1">
      <c r="A38" s="2" t="s">
        <v>33</v>
      </c>
      <c r="B38" s="8" t="s">
        <v>20</v>
      </c>
      <c r="C38" s="2" t="s">
        <v>37</v>
      </c>
      <c r="D38" s="9">
        <v>506</v>
      </c>
      <c r="E38" s="12">
        <v>1770</v>
      </c>
      <c r="F38" s="12">
        <v>719</v>
      </c>
      <c r="G38" s="13" t="s">
        <v>25</v>
      </c>
      <c r="H38" s="13" t="s">
        <v>25</v>
      </c>
      <c r="I38" s="13" t="s">
        <v>25</v>
      </c>
      <c r="J38" s="20">
        <v>238</v>
      </c>
    </row>
    <row r="39" spans="2:10" ht="16.5" customHeight="1">
      <c r="B39" s="8" t="s">
        <v>12</v>
      </c>
      <c r="D39" s="9">
        <v>5840</v>
      </c>
      <c r="E39" s="12">
        <v>23411</v>
      </c>
      <c r="F39" s="12">
        <v>10782</v>
      </c>
      <c r="G39" s="13" t="s">
        <v>25</v>
      </c>
      <c r="H39" s="13" t="s">
        <v>25</v>
      </c>
      <c r="I39" s="13" t="s">
        <v>25</v>
      </c>
      <c r="J39" s="20">
        <v>2049</v>
      </c>
    </row>
    <row r="40" spans="2:10" ht="16.5" customHeight="1">
      <c r="B40" s="8" t="s">
        <v>13</v>
      </c>
      <c r="D40" s="9">
        <v>3724</v>
      </c>
      <c r="E40" s="12">
        <v>14411</v>
      </c>
      <c r="F40" s="12">
        <v>6720</v>
      </c>
      <c r="G40" s="13" t="s">
        <v>25</v>
      </c>
      <c r="H40" s="13" t="s">
        <v>25</v>
      </c>
      <c r="I40" s="13" t="s">
        <v>25</v>
      </c>
      <c r="J40" s="20">
        <v>1414</v>
      </c>
    </row>
    <row r="41" spans="2:10" ht="17.25" customHeight="1">
      <c r="B41" s="8" t="s">
        <v>14</v>
      </c>
      <c r="D41" s="9">
        <v>2642</v>
      </c>
      <c r="E41" s="12">
        <v>9852</v>
      </c>
      <c r="F41" s="12">
        <v>4159</v>
      </c>
      <c r="G41" s="13" t="s">
        <v>25</v>
      </c>
      <c r="H41" s="13" t="s">
        <v>25</v>
      </c>
      <c r="I41" s="13" t="s">
        <v>25</v>
      </c>
      <c r="J41" s="20">
        <v>1017</v>
      </c>
    </row>
    <row r="42" spans="2:10" ht="29.25" customHeight="1">
      <c r="B42" s="8" t="s">
        <v>15</v>
      </c>
      <c r="D42" s="9">
        <v>1841</v>
      </c>
      <c r="E42" s="12">
        <v>6942</v>
      </c>
      <c r="F42" s="12">
        <v>2839</v>
      </c>
      <c r="G42" s="13" t="s">
        <v>25</v>
      </c>
      <c r="H42" s="13" t="s">
        <v>25</v>
      </c>
      <c r="I42" s="13" t="s">
        <v>25</v>
      </c>
      <c r="J42" s="20">
        <v>939</v>
      </c>
    </row>
    <row r="43" spans="2:10" ht="16.5" customHeight="1">
      <c r="B43" s="8" t="s">
        <v>16</v>
      </c>
      <c r="D43" s="9">
        <v>1610</v>
      </c>
      <c r="E43" s="12">
        <v>5535</v>
      </c>
      <c r="F43" s="12">
        <v>2238</v>
      </c>
      <c r="G43" s="13" t="s">
        <v>25</v>
      </c>
      <c r="H43" s="13" t="s">
        <v>25</v>
      </c>
      <c r="I43" s="13" t="s">
        <v>25</v>
      </c>
      <c r="J43" s="20">
        <v>657</v>
      </c>
    </row>
    <row r="44" spans="2:10" ht="16.5" customHeight="1">
      <c r="B44" s="8" t="s">
        <v>11</v>
      </c>
      <c r="D44" s="9">
        <v>720</v>
      </c>
      <c r="E44" s="12">
        <v>3021</v>
      </c>
      <c r="F44" s="12">
        <v>801</v>
      </c>
      <c r="G44" s="13" t="s">
        <v>25</v>
      </c>
      <c r="H44" s="13" t="s">
        <v>25</v>
      </c>
      <c r="I44" s="13" t="s">
        <v>25</v>
      </c>
      <c r="J44" s="20">
        <v>286</v>
      </c>
    </row>
    <row r="45" spans="2:10" ht="17.25" customHeight="1">
      <c r="B45" s="8" t="s">
        <v>8</v>
      </c>
      <c r="D45" s="9">
        <v>649</v>
      </c>
      <c r="E45" s="12">
        <v>2522</v>
      </c>
      <c r="F45" s="16">
        <v>669</v>
      </c>
      <c r="G45" s="13" t="s">
        <v>25</v>
      </c>
      <c r="H45" s="13" t="s">
        <v>25</v>
      </c>
      <c r="I45" s="13" t="s">
        <v>25</v>
      </c>
      <c r="J45" s="20">
        <v>218</v>
      </c>
    </row>
    <row r="46" spans="1:10" ht="16.5" customHeight="1">
      <c r="A46" s="2" t="s">
        <v>31</v>
      </c>
      <c r="B46" s="8" t="s">
        <v>18</v>
      </c>
      <c r="C46" s="2" t="s">
        <v>32</v>
      </c>
      <c r="D46" s="9">
        <v>471</v>
      </c>
      <c r="E46" s="12">
        <v>1563</v>
      </c>
      <c r="F46" s="16">
        <v>364</v>
      </c>
      <c r="G46" s="13" t="s">
        <v>25</v>
      </c>
      <c r="H46" s="13" t="s">
        <v>25</v>
      </c>
      <c r="I46" s="13" t="s">
        <v>25</v>
      </c>
      <c r="J46" s="20">
        <v>118</v>
      </c>
    </row>
    <row r="47" spans="1:10" ht="8.25" customHeight="1" thickBot="1">
      <c r="A47" s="17"/>
      <c r="B47" s="14"/>
      <c r="C47" s="18"/>
      <c r="D47" s="22"/>
      <c r="E47" s="23"/>
      <c r="F47" s="3"/>
      <c r="G47" s="15"/>
      <c r="H47" s="15"/>
      <c r="I47" s="15"/>
      <c r="J47" s="24"/>
    </row>
    <row r="48" spans="2:10" ht="15" customHeight="1">
      <c r="B48" s="2" t="s">
        <v>39</v>
      </c>
      <c r="H48" s="2" t="s">
        <v>30</v>
      </c>
      <c r="J48" s="10"/>
    </row>
    <row r="49" spans="1:10" ht="15" customHeight="1">
      <c r="A49" s="2" t="s">
        <v>40</v>
      </c>
      <c r="B49" s="25" t="s">
        <v>21</v>
      </c>
      <c r="J49" s="10"/>
    </row>
    <row r="50" ht="15" customHeight="1">
      <c r="B50" s="2" t="s">
        <v>22</v>
      </c>
    </row>
    <row r="51" spans="2:10" ht="14.25">
      <c r="B51" s="2" t="s">
        <v>23</v>
      </c>
      <c r="J51" s="10"/>
    </row>
    <row r="52" spans="2:10" ht="14.25">
      <c r="B52" s="2" t="s">
        <v>41</v>
      </c>
      <c r="J52" s="10"/>
    </row>
    <row r="53" ht="14.25">
      <c r="A53" s="2" t="s">
        <v>24</v>
      </c>
    </row>
  </sheetData>
  <sheetProtection/>
  <mergeCells count="9">
    <mergeCell ref="F35:G35"/>
    <mergeCell ref="A1:J1"/>
    <mergeCell ref="B3:B5"/>
    <mergeCell ref="F4:F5"/>
    <mergeCell ref="I4:I5"/>
    <mergeCell ref="J4:J5"/>
    <mergeCell ref="G4:H4"/>
    <mergeCell ref="D4:E4"/>
    <mergeCell ref="D3:J3"/>
  </mergeCells>
  <printOptions horizontalCentered="1" verticalCentered="1"/>
  <pageMargins left="0.5905511811023623" right="0.5905511811023623" top="0.5905511811023623" bottom="0.3937007874015748" header="0.2362204724409449" footer="0.5118110236220472"/>
  <pageSetup horizontalDpi="600" verticalDpi="600" orientation="portrait" pageOrder="overThenDown" paperSize="9" scale="75" r:id="rId1"/>
  <headerFooter alignWithMargins="0">
    <oddHeader>&amp;R&amp;9
</oddHeader>
  </headerFooter>
  <ignoredErrors>
    <ignoredError sqref="B10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75" zoomScaleNormal="75" zoomScaleSheetLayoutView="75" workbookViewId="0" topLeftCell="A1">
      <selection activeCell="D35" sqref="D35"/>
    </sheetView>
  </sheetViews>
  <sheetFormatPr defaultColWidth="8.625" defaultRowHeight="12.75"/>
  <cols>
    <col min="1" max="4" width="16.875" style="2" customWidth="1"/>
    <col min="5" max="5" width="17.625" style="2" customWidth="1"/>
    <col min="6" max="6" width="16.875" style="2" customWidth="1"/>
    <col min="7" max="8" width="16.125" style="2" customWidth="1"/>
    <col min="9" max="9" width="4.00390625" style="2" customWidth="1"/>
    <col min="10" max="16384" width="8.625" style="2" customWidth="1"/>
  </cols>
  <sheetData>
    <row r="1" spans="1:8" ht="26.25">
      <c r="A1" s="42" t="s">
        <v>44</v>
      </c>
      <c r="B1" s="43"/>
      <c r="C1" s="43"/>
      <c r="D1" s="43"/>
      <c r="E1" s="43"/>
      <c r="F1" s="43"/>
      <c r="G1" s="43"/>
      <c r="H1" s="43"/>
    </row>
    <row r="2" spans="1:8" ht="30" customHeight="1" thickBo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44"/>
      <c r="B3" s="40" t="s">
        <v>51</v>
      </c>
      <c r="C3" s="45"/>
      <c r="D3" s="45"/>
      <c r="E3" s="45"/>
      <c r="F3" s="45"/>
      <c r="G3" s="45"/>
      <c r="H3" s="45"/>
    </row>
    <row r="4" spans="1:8" ht="15" customHeight="1">
      <c r="A4" s="46" t="s">
        <v>52</v>
      </c>
      <c r="B4" s="47" t="s">
        <v>45</v>
      </c>
      <c r="C4" s="48" t="s">
        <v>53</v>
      </c>
      <c r="D4" s="48" t="s">
        <v>54</v>
      </c>
      <c r="E4" s="49" t="s">
        <v>46</v>
      </c>
      <c r="F4" s="48" t="s">
        <v>47</v>
      </c>
      <c r="G4" s="48" t="s">
        <v>48</v>
      </c>
      <c r="H4" s="50" t="s">
        <v>49</v>
      </c>
    </row>
    <row r="5" spans="1:8" ht="30" customHeight="1">
      <c r="A5" s="51" t="s">
        <v>55</v>
      </c>
      <c r="B5" s="52"/>
      <c r="C5" s="53"/>
      <c r="D5" s="53"/>
      <c r="E5" s="54"/>
      <c r="F5" s="54"/>
      <c r="G5" s="54"/>
      <c r="H5" s="55"/>
    </row>
    <row r="6" spans="1:8" ht="15" customHeight="1">
      <c r="A6" s="21" t="s">
        <v>4</v>
      </c>
      <c r="B6" s="6" t="s">
        <v>5</v>
      </c>
      <c r="C6" s="6" t="s">
        <v>4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</row>
    <row r="7" ht="21.75" customHeight="1">
      <c r="A7" s="16"/>
    </row>
    <row r="8" spans="1:8" ht="9.75" customHeight="1">
      <c r="A8" s="12"/>
      <c r="B8" s="12"/>
      <c r="C8" s="12"/>
      <c r="D8" s="12"/>
      <c r="E8" s="12"/>
      <c r="F8" s="12"/>
      <c r="G8" s="12"/>
      <c r="H8" s="12"/>
    </row>
    <row r="9" spans="1:8" ht="15" customHeight="1">
      <c r="A9" s="12">
        <v>1481</v>
      </c>
      <c r="B9" s="12">
        <v>27</v>
      </c>
      <c r="C9" s="12">
        <v>7</v>
      </c>
      <c r="D9" s="12">
        <v>34</v>
      </c>
      <c r="E9" s="12">
        <v>34</v>
      </c>
      <c r="F9" s="12">
        <v>2</v>
      </c>
      <c r="G9" s="12">
        <v>33</v>
      </c>
      <c r="H9" s="12">
        <v>31</v>
      </c>
    </row>
    <row r="10" spans="1:8" ht="15" customHeight="1">
      <c r="A10" s="12">
        <v>1677</v>
      </c>
      <c r="B10" s="13" t="s">
        <v>56</v>
      </c>
      <c r="C10" s="12">
        <v>3</v>
      </c>
      <c r="D10" s="12">
        <v>2</v>
      </c>
      <c r="E10" s="13" t="s">
        <v>56</v>
      </c>
      <c r="F10" s="13" t="s">
        <v>56</v>
      </c>
      <c r="G10" s="13" t="s">
        <v>56</v>
      </c>
      <c r="H10" s="12">
        <v>5</v>
      </c>
    </row>
    <row r="11" spans="1:8" ht="30" customHeight="1">
      <c r="A11" s="12">
        <f>SUM(A13:A22)</f>
        <v>1670</v>
      </c>
      <c r="B11" s="13" t="s">
        <v>56</v>
      </c>
      <c r="C11" s="12">
        <f>SUM(C13:C22)</f>
        <v>1</v>
      </c>
      <c r="D11" s="12">
        <f>SUM(D13:D22)</f>
        <v>1</v>
      </c>
      <c r="E11" s="13" t="s">
        <v>56</v>
      </c>
      <c r="F11" s="13" t="s">
        <v>56</v>
      </c>
      <c r="G11" s="13" t="s">
        <v>56</v>
      </c>
      <c r="H11" s="12">
        <f>SUM(H13:H22)</f>
        <v>1</v>
      </c>
    </row>
    <row r="12" spans="1:8" ht="30" customHeight="1">
      <c r="A12" s="12"/>
      <c r="B12" s="12"/>
      <c r="C12" s="12"/>
      <c r="D12" s="12"/>
      <c r="E12" s="12"/>
      <c r="F12" s="12"/>
      <c r="G12" s="12"/>
      <c r="H12" s="12"/>
    </row>
    <row r="13" spans="1:8" ht="16.5" customHeight="1">
      <c r="A13" s="20">
        <f>311+189+62</f>
        <v>562</v>
      </c>
      <c r="B13" s="21" t="s">
        <v>56</v>
      </c>
      <c r="C13" s="21" t="s">
        <v>56</v>
      </c>
      <c r="D13" s="21" t="s">
        <v>56</v>
      </c>
      <c r="E13" s="21" t="s">
        <v>56</v>
      </c>
      <c r="F13" s="21" t="s">
        <v>56</v>
      </c>
      <c r="G13" s="21" t="s">
        <v>56</v>
      </c>
      <c r="H13" s="21" t="s">
        <v>56</v>
      </c>
    </row>
    <row r="14" spans="1:8" ht="16.5" customHeight="1">
      <c r="A14" s="20">
        <v>20</v>
      </c>
      <c r="B14" s="21" t="s">
        <v>56</v>
      </c>
      <c r="C14" s="21" t="s">
        <v>56</v>
      </c>
      <c r="D14" s="21" t="s">
        <v>56</v>
      </c>
      <c r="E14" s="21" t="s">
        <v>56</v>
      </c>
      <c r="F14" s="21" t="s">
        <v>56</v>
      </c>
      <c r="G14" s="21" t="s">
        <v>56</v>
      </c>
      <c r="H14" s="21" t="s">
        <v>56</v>
      </c>
    </row>
    <row r="15" spans="1:8" ht="16.5" customHeight="1">
      <c r="A15" s="20">
        <v>417</v>
      </c>
      <c r="B15" s="21" t="s">
        <v>56</v>
      </c>
      <c r="C15" s="21">
        <v>1</v>
      </c>
      <c r="D15" s="21">
        <v>1</v>
      </c>
      <c r="E15" s="21" t="s">
        <v>56</v>
      </c>
      <c r="F15" s="21" t="s">
        <v>56</v>
      </c>
      <c r="G15" s="21" t="s">
        <v>56</v>
      </c>
      <c r="H15" s="21">
        <v>1</v>
      </c>
    </row>
    <row r="16" spans="1:8" ht="16.5" customHeight="1">
      <c r="A16" s="20">
        <v>209</v>
      </c>
      <c r="B16" s="21" t="s">
        <v>56</v>
      </c>
      <c r="C16" s="21" t="s">
        <v>56</v>
      </c>
      <c r="D16" s="21" t="s">
        <v>56</v>
      </c>
      <c r="E16" s="21" t="s">
        <v>56</v>
      </c>
      <c r="F16" s="21" t="s">
        <v>56</v>
      </c>
      <c r="G16" s="21" t="s">
        <v>56</v>
      </c>
      <c r="H16" s="21" t="s">
        <v>56</v>
      </c>
    </row>
    <row r="17" spans="1:8" ht="16.5" customHeight="1">
      <c r="A17" s="20">
        <v>190</v>
      </c>
      <c r="B17" s="21" t="s">
        <v>56</v>
      </c>
      <c r="C17" s="21" t="s">
        <v>56</v>
      </c>
      <c r="D17" s="21" t="s">
        <v>56</v>
      </c>
      <c r="E17" s="21" t="s">
        <v>56</v>
      </c>
      <c r="F17" s="21" t="s">
        <v>56</v>
      </c>
      <c r="G17" s="21" t="s">
        <v>56</v>
      </c>
      <c r="H17" s="21" t="s">
        <v>56</v>
      </c>
    </row>
    <row r="18" spans="1:8" ht="30" customHeight="1">
      <c r="A18" s="20">
        <v>67</v>
      </c>
      <c r="B18" s="21" t="s">
        <v>56</v>
      </c>
      <c r="C18" s="21" t="s">
        <v>56</v>
      </c>
      <c r="D18" s="21" t="s">
        <v>56</v>
      </c>
      <c r="E18" s="21" t="s">
        <v>56</v>
      </c>
      <c r="F18" s="21" t="s">
        <v>56</v>
      </c>
      <c r="G18" s="21" t="s">
        <v>56</v>
      </c>
      <c r="H18" s="21" t="s">
        <v>56</v>
      </c>
    </row>
    <row r="19" spans="1:8" ht="16.5" customHeight="1">
      <c r="A19" s="20">
        <v>118</v>
      </c>
      <c r="B19" s="21" t="s">
        <v>56</v>
      </c>
      <c r="C19" s="21" t="s">
        <v>56</v>
      </c>
      <c r="D19" s="21" t="s">
        <v>56</v>
      </c>
      <c r="E19" s="21" t="s">
        <v>56</v>
      </c>
      <c r="F19" s="21" t="s">
        <v>56</v>
      </c>
      <c r="G19" s="21" t="s">
        <v>56</v>
      </c>
      <c r="H19" s="21" t="s">
        <v>56</v>
      </c>
    </row>
    <row r="20" spans="1:8" ht="16.5" customHeight="1">
      <c r="A20" s="20">
        <v>41</v>
      </c>
      <c r="B20" s="21" t="s">
        <v>56</v>
      </c>
      <c r="C20" s="21" t="s">
        <v>56</v>
      </c>
      <c r="D20" s="21" t="s">
        <v>56</v>
      </c>
      <c r="E20" s="21" t="s">
        <v>56</v>
      </c>
      <c r="F20" s="21" t="s">
        <v>56</v>
      </c>
      <c r="G20" s="21" t="s">
        <v>56</v>
      </c>
      <c r="H20" s="21" t="s">
        <v>56</v>
      </c>
    </row>
    <row r="21" spans="1:8" ht="16.5" customHeight="1">
      <c r="A21" s="20">
        <v>34</v>
      </c>
      <c r="B21" s="21" t="s">
        <v>56</v>
      </c>
      <c r="C21" s="21" t="s">
        <v>56</v>
      </c>
      <c r="D21" s="21" t="s">
        <v>56</v>
      </c>
      <c r="E21" s="21" t="s">
        <v>56</v>
      </c>
      <c r="F21" s="21" t="s">
        <v>56</v>
      </c>
      <c r="G21" s="21" t="s">
        <v>56</v>
      </c>
      <c r="H21" s="21" t="s">
        <v>56</v>
      </c>
    </row>
    <row r="22" spans="1:8" ht="18" customHeight="1">
      <c r="A22" s="20">
        <v>12</v>
      </c>
      <c r="B22" s="21" t="s">
        <v>56</v>
      </c>
      <c r="C22" s="21" t="s">
        <v>56</v>
      </c>
      <c r="D22" s="21" t="s">
        <v>56</v>
      </c>
      <c r="E22" s="21" t="s">
        <v>56</v>
      </c>
      <c r="F22" s="21" t="s">
        <v>56</v>
      </c>
      <c r="G22" s="21" t="s">
        <v>56</v>
      </c>
      <c r="H22" s="21" t="s">
        <v>56</v>
      </c>
    </row>
    <row r="23" spans="1:7" ht="37.5" customHeight="1">
      <c r="A23" s="19"/>
      <c r="B23" s="21"/>
      <c r="F23" s="21"/>
      <c r="G23" s="21"/>
    </row>
    <row r="24" spans="1:8" ht="30" customHeight="1">
      <c r="A24" s="12">
        <f>SUM(A25:A34)</f>
        <v>996</v>
      </c>
      <c r="B24" s="21" t="s">
        <v>56</v>
      </c>
      <c r="C24" s="12">
        <f>SUM(C25:C34)</f>
        <v>1</v>
      </c>
      <c r="D24" s="12">
        <f>SUM(D25:D34)</f>
        <v>1</v>
      </c>
      <c r="E24" s="56" t="s">
        <v>56</v>
      </c>
      <c r="F24" s="21" t="s">
        <v>56</v>
      </c>
      <c r="G24" s="21" t="s">
        <v>56</v>
      </c>
      <c r="H24" s="12">
        <f>SUM(H25:H34)</f>
        <v>1</v>
      </c>
    </row>
    <row r="25" spans="1:8" ht="30.75" customHeight="1">
      <c r="A25" s="16">
        <f>207+70+32</f>
        <v>309</v>
      </c>
      <c r="B25" s="21" t="s">
        <v>56</v>
      </c>
      <c r="C25" s="21" t="s">
        <v>56</v>
      </c>
      <c r="D25" s="21" t="s">
        <v>56</v>
      </c>
      <c r="E25" s="56" t="s">
        <v>56</v>
      </c>
      <c r="F25" s="21" t="s">
        <v>56</v>
      </c>
      <c r="G25" s="21" t="s">
        <v>56</v>
      </c>
      <c r="H25" s="21" t="s">
        <v>56</v>
      </c>
    </row>
    <row r="26" spans="1:8" ht="16.5" customHeight="1">
      <c r="A26" s="16">
        <v>12</v>
      </c>
      <c r="B26" s="21" t="s">
        <v>56</v>
      </c>
      <c r="C26" s="21" t="s">
        <v>56</v>
      </c>
      <c r="D26" s="21" t="s">
        <v>56</v>
      </c>
      <c r="E26" s="57" t="s">
        <v>56</v>
      </c>
      <c r="F26" s="21" t="s">
        <v>56</v>
      </c>
      <c r="G26" s="21" t="s">
        <v>56</v>
      </c>
      <c r="H26" s="21" t="s">
        <v>56</v>
      </c>
    </row>
    <row r="27" spans="1:8" ht="16.5" customHeight="1">
      <c r="A27" s="16">
        <v>259</v>
      </c>
      <c r="B27" s="21" t="s">
        <v>56</v>
      </c>
      <c r="C27" s="21">
        <v>1</v>
      </c>
      <c r="D27" s="21">
        <v>1</v>
      </c>
      <c r="E27" s="57" t="s">
        <v>56</v>
      </c>
      <c r="F27" s="21" t="s">
        <v>56</v>
      </c>
      <c r="G27" s="21" t="s">
        <v>56</v>
      </c>
      <c r="H27" s="21">
        <v>1</v>
      </c>
    </row>
    <row r="28" spans="1:8" ht="16.5" customHeight="1">
      <c r="A28" s="16">
        <v>137</v>
      </c>
      <c r="B28" s="21" t="s">
        <v>56</v>
      </c>
      <c r="C28" s="21" t="s">
        <v>56</v>
      </c>
      <c r="D28" s="21" t="s">
        <v>56</v>
      </c>
      <c r="E28" s="57" t="s">
        <v>56</v>
      </c>
      <c r="F28" s="21" t="s">
        <v>56</v>
      </c>
      <c r="G28" s="21" t="s">
        <v>56</v>
      </c>
      <c r="H28" s="21" t="s">
        <v>56</v>
      </c>
    </row>
    <row r="29" spans="1:8" ht="17.25" customHeight="1">
      <c r="A29" s="16">
        <v>103</v>
      </c>
      <c r="B29" s="21" t="s">
        <v>56</v>
      </c>
      <c r="C29" s="21" t="s">
        <v>56</v>
      </c>
      <c r="D29" s="21" t="s">
        <v>56</v>
      </c>
      <c r="E29" s="56" t="s">
        <v>56</v>
      </c>
      <c r="F29" s="21" t="s">
        <v>56</v>
      </c>
      <c r="G29" s="21" t="s">
        <v>56</v>
      </c>
      <c r="H29" s="21" t="s">
        <v>56</v>
      </c>
    </row>
    <row r="30" spans="1:8" ht="27.75" customHeight="1">
      <c r="A30" s="16">
        <v>50</v>
      </c>
      <c r="B30" s="21" t="s">
        <v>56</v>
      </c>
      <c r="C30" s="21" t="s">
        <v>56</v>
      </c>
      <c r="D30" s="21" t="s">
        <v>56</v>
      </c>
      <c r="E30" s="56" t="s">
        <v>56</v>
      </c>
      <c r="F30" s="21" t="s">
        <v>56</v>
      </c>
      <c r="G30" s="21" t="s">
        <v>56</v>
      </c>
      <c r="H30" s="21" t="s">
        <v>56</v>
      </c>
    </row>
    <row r="31" spans="1:8" ht="16.5" customHeight="1">
      <c r="A31" s="16">
        <v>72</v>
      </c>
      <c r="B31" s="21" t="s">
        <v>56</v>
      </c>
      <c r="C31" s="21" t="s">
        <v>56</v>
      </c>
      <c r="D31" s="21" t="s">
        <v>56</v>
      </c>
      <c r="E31" s="56" t="s">
        <v>56</v>
      </c>
      <c r="F31" s="21" t="s">
        <v>56</v>
      </c>
      <c r="G31" s="21" t="s">
        <v>56</v>
      </c>
      <c r="H31" s="21" t="s">
        <v>56</v>
      </c>
    </row>
    <row r="32" spans="1:8" ht="16.5" customHeight="1">
      <c r="A32" s="16">
        <v>27</v>
      </c>
      <c r="B32" s="21" t="s">
        <v>56</v>
      </c>
      <c r="C32" s="21" t="s">
        <v>56</v>
      </c>
      <c r="D32" s="21" t="s">
        <v>56</v>
      </c>
      <c r="E32" s="56" t="s">
        <v>56</v>
      </c>
      <c r="F32" s="21" t="s">
        <v>56</v>
      </c>
      <c r="G32" s="21" t="s">
        <v>56</v>
      </c>
      <c r="H32" s="21" t="s">
        <v>56</v>
      </c>
    </row>
    <row r="33" spans="1:8" ht="17.25" customHeight="1">
      <c r="A33" s="16">
        <v>18</v>
      </c>
      <c r="B33" s="21" t="s">
        <v>56</v>
      </c>
      <c r="C33" s="21" t="s">
        <v>56</v>
      </c>
      <c r="D33" s="21" t="s">
        <v>56</v>
      </c>
      <c r="E33" s="57" t="s">
        <v>56</v>
      </c>
      <c r="F33" s="21" t="s">
        <v>56</v>
      </c>
      <c r="G33" s="21" t="s">
        <v>56</v>
      </c>
      <c r="H33" s="21" t="s">
        <v>56</v>
      </c>
    </row>
    <row r="34" spans="1:8" ht="16.5" customHeight="1">
      <c r="A34" s="16">
        <v>9</v>
      </c>
      <c r="B34" s="21" t="s">
        <v>56</v>
      </c>
      <c r="C34" s="21" t="s">
        <v>56</v>
      </c>
      <c r="D34" s="21" t="s">
        <v>56</v>
      </c>
      <c r="E34" s="56" t="s">
        <v>56</v>
      </c>
      <c r="F34" s="21" t="s">
        <v>56</v>
      </c>
      <c r="G34" s="21" t="s">
        <v>56</v>
      </c>
      <c r="H34" s="21" t="s">
        <v>56</v>
      </c>
    </row>
    <row r="35" spans="1:7" ht="39.75" customHeight="1">
      <c r="A35" s="19"/>
      <c r="B35" s="21"/>
      <c r="F35" s="21"/>
      <c r="G35" s="21"/>
    </row>
    <row r="36" spans="1:8" ht="30" customHeight="1">
      <c r="A36" s="12">
        <f>SUM(A37:A46)</f>
        <v>670</v>
      </c>
      <c r="B36" s="21" t="s">
        <v>56</v>
      </c>
      <c r="C36" s="21" t="s">
        <v>56</v>
      </c>
      <c r="D36" s="21" t="s">
        <v>56</v>
      </c>
      <c r="E36" s="56" t="s">
        <v>56</v>
      </c>
      <c r="F36" s="21" t="s">
        <v>56</v>
      </c>
      <c r="G36" s="21" t="s">
        <v>56</v>
      </c>
      <c r="H36" s="21" t="s">
        <v>56</v>
      </c>
    </row>
    <row r="37" spans="1:8" ht="30" customHeight="1">
      <c r="A37" s="16">
        <f>102+119+30</f>
        <v>251</v>
      </c>
      <c r="B37" s="21" t="s">
        <v>56</v>
      </c>
      <c r="C37" s="21" t="s">
        <v>56</v>
      </c>
      <c r="D37" s="21" t="s">
        <v>56</v>
      </c>
      <c r="E37" s="56" t="s">
        <v>56</v>
      </c>
      <c r="F37" s="21" t="s">
        <v>56</v>
      </c>
      <c r="G37" s="21" t="s">
        <v>56</v>
      </c>
      <c r="H37" s="21" t="s">
        <v>56</v>
      </c>
    </row>
    <row r="38" spans="1:8" ht="16.5" customHeight="1">
      <c r="A38" s="16">
        <v>8</v>
      </c>
      <c r="B38" s="21" t="s">
        <v>56</v>
      </c>
      <c r="C38" s="21" t="s">
        <v>56</v>
      </c>
      <c r="D38" s="21" t="s">
        <v>56</v>
      </c>
      <c r="E38" s="57" t="s">
        <v>56</v>
      </c>
      <c r="F38" s="21" t="s">
        <v>56</v>
      </c>
      <c r="G38" s="21" t="s">
        <v>56</v>
      </c>
      <c r="H38" s="21" t="s">
        <v>56</v>
      </c>
    </row>
    <row r="39" spans="1:8" ht="16.5" customHeight="1">
      <c r="A39" s="16">
        <v>158</v>
      </c>
      <c r="B39" s="21" t="s">
        <v>56</v>
      </c>
      <c r="C39" s="21" t="s">
        <v>56</v>
      </c>
      <c r="D39" s="21" t="s">
        <v>56</v>
      </c>
      <c r="E39" s="57" t="s">
        <v>56</v>
      </c>
      <c r="F39" s="21" t="s">
        <v>56</v>
      </c>
      <c r="G39" s="21" t="s">
        <v>56</v>
      </c>
      <c r="H39" s="21" t="s">
        <v>56</v>
      </c>
    </row>
    <row r="40" spans="1:8" ht="16.5" customHeight="1">
      <c r="A40" s="16">
        <v>72</v>
      </c>
      <c r="B40" s="21" t="s">
        <v>56</v>
      </c>
      <c r="C40" s="21" t="s">
        <v>56</v>
      </c>
      <c r="D40" s="21" t="s">
        <v>56</v>
      </c>
      <c r="E40" s="57" t="s">
        <v>56</v>
      </c>
      <c r="F40" s="21" t="s">
        <v>56</v>
      </c>
      <c r="G40" s="21" t="s">
        <v>56</v>
      </c>
      <c r="H40" s="21" t="s">
        <v>56</v>
      </c>
    </row>
    <row r="41" spans="1:8" ht="17.25" customHeight="1">
      <c r="A41" s="16">
        <v>85</v>
      </c>
      <c r="B41" s="21" t="s">
        <v>56</v>
      </c>
      <c r="C41" s="21" t="s">
        <v>56</v>
      </c>
      <c r="D41" s="21" t="s">
        <v>56</v>
      </c>
      <c r="E41" s="56" t="s">
        <v>56</v>
      </c>
      <c r="F41" s="21" t="s">
        <v>56</v>
      </c>
      <c r="G41" s="21" t="s">
        <v>56</v>
      </c>
      <c r="H41" s="21" t="s">
        <v>56</v>
      </c>
    </row>
    <row r="42" spans="1:8" ht="29.25" customHeight="1">
      <c r="A42" s="16">
        <v>17</v>
      </c>
      <c r="B42" s="21" t="s">
        <v>56</v>
      </c>
      <c r="C42" s="21" t="s">
        <v>56</v>
      </c>
      <c r="D42" s="21" t="s">
        <v>56</v>
      </c>
      <c r="E42" s="56" t="s">
        <v>56</v>
      </c>
      <c r="F42" s="21" t="s">
        <v>56</v>
      </c>
      <c r="G42" s="21" t="s">
        <v>56</v>
      </c>
      <c r="H42" s="21" t="s">
        <v>56</v>
      </c>
    </row>
    <row r="43" spans="1:8" ht="16.5" customHeight="1">
      <c r="A43" s="16">
        <v>46</v>
      </c>
      <c r="B43" s="21" t="s">
        <v>56</v>
      </c>
      <c r="C43" s="21" t="s">
        <v>56</v>
      </c>
      <c r="D43" s="21" t="s">
        <v>56</v>
      </c>
      <c r="E43" s="56" t="s">
        <v>56</v>
      </c>
      <c r="F43" s="21" t="s">
        <v>56</v>
      </c>
      <c r="G43" s="21" t="s">
        <v>56</v>
      </c>
      <c r="H43" s="21" t="s">
        <v>56</v>
      </c>
    </row>
    <row r="44" spans="1:8" ht="16.5" customHeight="1">
      <c r="A44" s="16">
        <v>14</v>
      </c>
      <c r="B44" s="21" t="s">
        <v>56</v>
      </c>
      <c r="C44" s="21" t="s">
        <v>56</v>
      </c>
      <c r="D44" s="21" t="s">
        <v>56</v>
      </c>
      <c r="E44" s="56" t="s">
        <v>56</v>
      </c>
      <c r="F44" s="21" t="s">
        <v>56</v>
      </c>
      <c r="G44" s="21" t="s">
        <v>56</v>
      </c>
      <c r="H44" s="21" t="s">
        <v>56</v>
      </c>
    </row>
    <row r="45" spans="1:8" ht="17.25" customHeight="1">
      <c r="A45" s="16">
        <v>16</v>
      </c>
      <c r="B45" s="21" t="s">
        <v>56</v>
      </c>
      <c r="C45" s="21" t="s">
        <v>56</v>
      </c>
      <c r="D45" s="21" t="s">
        <v>56</v>
      </c>
      <c r="E45" s="57" t="s">
        <v>56</v>
      </c>
      <c r="F45" s="21" t="s">
        <v>56</v>
      </c>
      <c r="G45" s="21" t="s">
        <v>56</v>
      </c>
      <c r="H45" s="21" t="s">
        <v>56</v>
      </c>
    </row>
    <row r="46" spans="1:8" ht="16.5" customHeight="1">
      <c r="A46" s="16">
        <v>3</v>
      </c>
      <c r="B46" s="21" t="s">
        <v>56</v>
      </c>
      <c r="C46" s="21" t="s">
        <v>56</v>
      </c>
      <c r="D46" s="21" t="s">
        <v>56</v>
      </c>
      <c r="E46" s="56" t="s">
        <v>56</v>
      </c>
      <c r="F46" s="21" t="s">
        <v>56</v>
      </c>
      <c r="G46" s="21" t="s">
        <v>56</v>
      </c>
      <c r="H46" s="21" t="s">
        <v>56</v>
      </c>
    </row>
    <row r="47" spans="1:8" ht="8.25" customHeight="1" thickBot="1">
      <c r="A47" s="3"/>
      <c r="B47" s="15"/>
      <c r="C47" s="15"/>
      <c r="D47" s="15"/>
      <c r="E47" s="58"/>
      <c r="F47" s="15"/>
      <c r="G47" s="15"/>
      <c r="H47" s="15"/>
    </row>
    <row r="48" ht="15" customHeight="1">
      <c r="A48" s="10" t="s">
        <v>50</v>
      </c>
    </row>
    <row r="49" spans="1:3" ht="15" customHeight="1">
      <c r="A49" s="59"/>
      <c r="B49" s="60"/>
      <c r="C49" s="60"/>
    </row>
    <row r="50" spans="1:3" ht="15" customHeight="1">
      <c r="A50" s="60"/>
      <c r="B50" s="60"/>
      <c r="C50" s="60"/>
    </row>
  </sheetData>
  <sheetProtection/>
  <mergeCells count="9">
    <mergeCell ref="D4:D5"/>
    <mergeCell ref="A49:C50"/>
    <mergeCell ref="B3:H3"/>
    <mergeCell ref="E4:E5"/>
    <mergeCell ref="F4:F5"/>
    <mergeCell ref="G4:G5"/>
    <mergeCell ref="H4:H5"/>
    <mergeCell ref="B4:B5"/>
    <mergeCell ref="C4:C5"/>
  </mergeCells>
  <printOptions horizontalCentered="1" verticalCentered="1"/>
  <pageMargins left="0.5905511811023623" right="0.5905511811023623" top="0.5905511811023623" bottom="0.3937007874015748" header="0.2362204724409449" footer="0.5118110236220472"/>
  <pageSetup horizontalDpi="600" verticalDpi="600" orientation="portrait" pageOrder="overThenDown" paperSize="9" scale="75" r:id="rId3"/>
  <headerFooter alignWithMargins="0">
    <oddHeader>&amp;R&amp;9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85" zoomScaleNormal="85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45" sqref="I45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10" width="17.375" style="2" customWidth="1"/>
    <col min="11" max="11" width="8.625" style="16" customWidth="1"/>
    <col min="12" max="16384" width="8.625" style="2" customWidth="1"/>
  </cols>
  <sheetData>
    <row r="1" spans="1:10" ht="24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0" customHeight="1" thickBot="1">
      <c r="A2" s="3" t="s">
        <v>57</v>
      </c>
      <c r="B2" s="3"/>
      <c r="C2" s="3"/>
      <c r="D2" s="3"/>
      <c r="E2" s="3"/>
      <c r="F2" s="3"/>
      <c r="G2" s="3"/>
      <c r="H2" s="3"/>
      <c r="I2" s="3"/>
      <c r="J2" s="10"/>
    </row>
    <row r="3" spans="2:10" ht="15" customHeight="1">
      <c r="B3" s="31" t="s">
        <v>58</v>
      </c>
      <c r="D3" s="40" t="s">
        <v>26</v>
      </c>
      <c r="E3" s="41"/>
      <c r="F3" s="41"/>
      <c r="G3" s="41"/>
      <c r="H3" s="41"/>
      <c r="I3" s="41"/>
      <c r="J3" s="41"/>
    </row>
    <row r="4" spans="2:10" ht="15" customHeight="1">
      <c r="B4" s="32"/>
      <c r="C4" s="16"/>
      <c r="D4" s="62" t="s">
        <v>59</v>
      </c>
      <c r="E4" s="63"/>
      <c r="F4" s="34" t="s">
        <v>2</v>
      </c>
      <c r="G4" s="62" t="s">
        <v>60</v>
      </c>
      <c r="H4" s="63"/>
      <c r="I4" s="34" t="s">
        <v>9</v>
      </c>
      <c r="J4" s="36" t="s">
        <v>10</v>
      </c>
    </row>
    <row r="5" spans="1:10" ht="30" customHeight="1">
      <c r="A5" s="4"/>
      <c r="B5" s="33"/>
      <c r="C5" s="4"/>
      <c r="D5" s="1" t="s">
        <v>3</v>
      </c>
      <c r="E5" s="1" t="s">
        <v>65</v>
      </c>
      <c r="F5" s="64"/>
      <c r="G5" s="1" t="s">
        <v>3</v>
      </c>
      <c r="H5" s="65" t="s">
        <v>65</v>
      </c>
      <c r="I5" s="35"/>
      <c r="J5" s="33"/>
    </row>
    <row r="6" spans="4:10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66" t="s">
        <v>4</v>
      </c>
    </row>
    <row r="7" spans="4:10" ht="30" customHeight="1">
      <c r="D7" s="7" t="s">
        <v>6</v>
      </c>
      <c r="J7" s="10"/>
    </row>
    <row r="8" spans="2:10" ht="30" customHeight="1">
      <c r="B8" s="8" t="s">
        <v>66</v>
      </c>
      <c r="D8" s="9">
        <f aca="true" t="shared" si="0" ref="D8:J8">SUM(D9:D20)</f>
        <v>68137</v>
      </c>
      <c r="E8" s="12">
        <f t="shared" si="0"/>
        <v>281725</v>
      </c>
      <c r="F8" s="12">
        <f t="shared" si="0"/>
        <v>118261</v>
      </c>
      <c r="G8" s="12">
        <f t="shared" si="0"/>
        <v>57486</v>
      </c>
      <c r="H8" s="12">
        <f t="shared" si="0"/>
        <v>143139</v>
      </c>
      <c r="I8" s="12">
        <f t="shared" si="0"/>
        <v>21894</v>
      </c>
      <c r="J8" s="12">
        <f t="shared" si="0"/>
        <v>22332</v>
      </c>
    </row>
    <row r="9" spans="2:10" ht="30" customHeight="1">
      <c r="B9" s="67" t="s">
        <v>67</v>
      </c>
      <c r="D9" s="9">
        <v>7827</v>
      </c>
      <c r="E9" s="12">
        <v>27317</v>
      </c>
      <c r="F9" s="12">
        <v>11659</v>
      </c>
      <c r="G9" s="12">
        <v>5223</v>
      </c>
      <c r="H9" s="12">
        <v>11466</v>
      </c>
      <c r="I9" s="12">
        <v>2102</v>
      </c>
      <c r="J9" s="12">
        <v>2164</v>
      </c>
    </row>
    <row r="10" spans="2:10" ht="15" customHeight="1">
      <c r="B10" s="68" t="s">
        <v>68</v>
      </c>
      <c r="D10" s="9">
        <v>5659</v>
      </c>
      <c r="E10" s="12">
        <v>25870</v>
      </c>
      <c r="F10" s="12">
        <v>9810</v>
      </c>
      <c r="G10" s="12">
        <v>4489</v>
      </c>
      <c r="H10" s="12">
        <v>11285</v>
      </c>
      <c r="I10" s="12">
        <v>1762</v>
      </c>
      <c r="J10" s="12">
        <v>1794</v>
      </c>
    </row>
    <row r="11" spans="2:10" ht="15" customHeight="1">
      <c r="B11" s="68" t="s">
        <v>69</v>
      </c>
      <c r="D11" s="9">
        <v>5814</v>
      </c>
      <c r="E11" s="12">
        <v>25213</v>
      </c>
      <c r="F11" s="12">
        <v>10758</v>
      </c>
      <c r="G11" s="12">
        <v>4628</v>
      </c>
      <c r="H11" s="12">
        <v>11826</v>
      </c>
      <c r="I11" s="12">
        <v>1971</v>
      </c>
      <c r="J11" s="12">
        <v>2001</v>
      </c>
    </row>
    <row r="12" spans="2:10" ht="30" customHeight="1">
      <c r="B12" s="68" t="s">
        <v>70</v>
      </c>
      <c r="D12" s="9">
        <v>5300</v>
      </c>
      <c r="E12" s="12">
        <v>24050</v>
      </c>
      <c r="F12" s="12">
        <v>9038</v>
      </c>
      <c r="G12" s="12">
        <v>4928</v>
      </c>
      <c r="H12" s="12">
        <v>11751</v>
      </c>
      <c r="I12" s="12">
        <v>1945</v>
      </c>
      <c r="J12" s="12">
        <v>1992</v>
      </c>
    </row>
    <row r="13" spans="2:10" ht="15" customHeight="1">
      <c r="B13" s="68" t="s">
        <v>71</v>
      </c>
      <c r="D13" s="9">
        <v>5884</v>
      </c>
      <c r="E13" s="12">
        <v>23861</v>
      </c>
      <c r="F13" s="12">
        <v>9552</v>
      </c>
      <c r="G13" s="12">
        <v>4600</v>
      </c>
      <c r="H13" s="12">
        <v>11698</v>
      </c>
      <c r="I13" s="12">
        <v>1857</v>
      </c>
      <c r="J13" s="12">
        <v>1925</v>
      </c>
    </row>
    <row r="14" spans="2:10" ht="15" customHeight="1">
      <c r="B14" s="68" t="s">
        <v>72</v>
      </c>
      <c r="D14" s="9">
        <v>5613</v>
      </c>
      <c r="E14" s="12">
        <v>24003</v>
      </c>
      <c r="F14" s="12">
        <v>10101</v>
      </c>
      <c r="G14" s="12">
        <v>4929</v>
      </c>
      <c r="H14" s="12">
        <v>12032</v>
      </c>
      <c r="I14" s="12">
        <v>1922</v>
      </c>
      <c r="J14" s="12">
        <v>1959</v>
      </c>
    </row>
    <row r="15" spans="2:10" ht="30" customHeight="1">
      <c r="B15" s="68" t="s">
        <v>73</v>
      </c>
      <c r="D15" s="9">
        <v>5126</v>
      </c>
      <c r="E15" s="12">
        <v>23447</v>
      </c>
      <c r="F15" s="12">
        <v>9172</v>
      </c>
      <c r="G15" s="12">
        <v>5074</v>
      </c>
      <c r="H15" s="12">
        <v>12204</v>
      </c>
      <c r="I15" s="12">
        <v>1878</v>
      </c>
      <c r="J15" s="12">
        <v>1938</v>
      </c>
    </row>
    <row r="16" spans="2:10" ht="15" customHeight="1">
      <c r="B16" s="68" t="s">
        <v>74</v>
      </c>
      <c r="D16" s="9">
        <v>4527</v>
      </c>
      <c r="E16" s="12">
        <v>21575</v>
      </c>
      <c r="F16" s="12">
        <v>8613</v>
      </c>
      <c r="G16" s="12">
        <v>4570</v>
      </c>
      <c r="H16" s="12">
        <v>12093</v>
      </c>
      <c r="I16" s="12">
        <v>1701</v>
      </c>
      <c r="J16" s="12">
        <v>1725</v>
      </c>
    </row>
    <row r="17" spans="2:10" ht="15" customHeight="1">
      <c r="B17" s="68" t="s">
        <v>75</v>
      </c>
      <c r="D17" s="9">
        <v>3933</v>
      </c>
      <c r="E17" s="12">
        <v>19881</v>
      </c>
      <c r="F17" s="12">
        <v>7133</v>
      </c>
      <c r="G17" s="12">
        <v>4105</v>
      </c>
      <c r="H17" s="12">
        <v>11449</v>
      </c>
      <c r="I17" s="12">
        <v>1466</v>
      </c>
      <c r="J17" s="12">
        <v>1499</v>
      </c>
    </row>
    <row r="18" spans="2:10" ht="30" customHeight="1">
      <c r="B18" s="68" t="s">
        <v>76</v>
      </c>
      <c r="D18" s="9">
        <v>5798</v>
      </c>
      <c r="E18" s="12">
        <v>20342</v>
      </c>
      <c r="F18" s="12">
        <v>9373</v>
      </c>
      <c r="G18" s="12">
        <v>5098</v>
      </c>
      <c r="H18" s="12">
        <v>11990</v>
      </c>
      <c r="I18" s="12">
        <v>1527</v>
      </c>
      <c r="J18" s="12">
        <v>1561</v>
      </c>
    </row>
    <row r="19" spans="2:10" ht="15" customHeight="1">
      <c r="B19" s="68" t="s">
        <v>77</v>
      </c>
      <c r="D19" s="9">
        <v>5980</v>
      </c>
      <c r="E19" s="12">
        <v>21987</v>
      </c>
      <c r="F19" s="12">
        <v>10899</v>
      </c>
      <c r="G19" s="12">
        <v>4942</v>
      </c>
      <c r="H19" s="12">
        <v>12461</v>
      </c>
      <c r="I19" s="12">
        <v>1701</v>
      </c>
      <c r="J19" s="12">
        <v>1735</v>
      </c>
    </row>
    <row r="20" spans="2:10" ht="15" customHeight="1">
      <c r="B20" s="68" t="s">
        <v>78</v>
      </c>
      <c r="D20" s="9">
        <v>6676</v>
      </c>
      <c r="E20" s="12">
        <v>24179</v>
      </c>
      <c r="F20" s="12">
        <v>12153</v>
      </c>
      <c r="G20" s="12">
        <v>4900</v>
      </c>
      <c r="H20" s="12">
        <v>12884</v>
      </c>
      <c r="I20" s="12">
        <v>2062</v>
      </c>
      <c r="J20" s="12">
        <v>2039</v>
      </c>
    </row>
    <row r="21" spans="2:10" ht="56.25" customHeight="1">
      <c r="B21" s="67"/>
      <c r="D21" s="7" t="s">
        <v>61</v>
      </c>
      <c r="J21" s="10"/>
    </row>
    <row r="22" spans="2:10" ht="30" customHeight="1">
      <c r="B22" s="8" t="s">
        <v>66</v>
      </c>
      <c r="D22" s="9">
        <f>SUM(D23:D34)</f>
        <v>37378</v>
      </c>
      <c r="E22" s="12">
        <f>SUM(E23:E34)</f>
        <v>161173</v>
      </c>
      <c r="F22" s="12">
        <f>SUM(F23:F34)</f>
        <v>69767</v>
      </c>
      <c r="G22" s="13" t="s">
        <v>79</v>
      </c>
      <c r="H22" s="13" t="s">
        <v>79</v>
      </c>
      <c r="I22" s="13" t="s">
        <v>79</v>
      </c>
      <c r="J22" s="12">
        <f>SUM(J23:J34)</f>
        <v>12133</v>
      </c>
    </row>
    <row r="23" spans="2:10" ht="30" customHeight="1">
      <c r="B23" s="67" t="s">
        <v>67</v>
      </c>
      <c r="D23" s="9">
        <v>4416</v>
      </c>
      <c r="E23" s="12">
        <v>15520</v>
      </c>
      <c r="F23" s="12">
        <v>6946</v>
      </c>
      <c r="G23" s="13" t="s">
        <v>79</v>
      </c>
      <c r="H23" s="13" t="s">
        <v>79</v>
      </c>
      <c r="I23" s="13" t="s">
        <v>79</v>
      </c>
      <c r="J23" s="20">
        <v>1145</v>
      </c>
    </row>
    <row r="24" spans="2:10" ht="15" customHeight="1">
      <c r="B24" s="68" t="s">
        <v>68</v>
      </c>
      <c r="D24" s="9">
        <v>3221</v>
      </c>
      <c r="E24" s="12">
        <v>14961</v>
      </c>
      <c r="F24" s="12">
        <v>5979</v>
      </c>
      <c r="G24" s="13" t="s">
        <v>79</v>
      </c>
      <c r="H24" s="13" t="s">
        <v>79</v>
      </c>
      <c r="I24" s="13" t="s">
        <v>79</v>
      </c>
      <c r="J24" s="20">
        <v>924</v>
      </c>
    </row>
    <row r="25" spans="2:10" ht="15" customHeight="1">
      <c r="B25" s="68" t="s">
        <v>69</v>
      </c>
      <c r="D25" s="9">
        <v>3363</v>
      </c>
      <c r="E25" s="12">
        <v>14822</v>
      </c>
      <c r="F25" s="12">
        <v>6804</v>
      </c>
      <c r="G25" s="13" t="s">
        <v>79</v>
      </c>
      <c r="H25" s="13" t="s">
        <v>79</v>
      </c>
      <c r="I25" s="13" t="s">
        <v>79</v>
      </c>
      <c r="J25" s="20">
        <v>1096</v>
      </c>
    </row>
    <row r="26" spans="2:10" ht="30" customHeight="1">
      <c r="B26" s="68" t="s">
        <v>70</v>
      </c>
      <c r="D26" s="9">
        <v>2935</v>
      </c>
      <c r="E26" s="12">
        <v>14124</v>
      </c>
      <c r="F26" s="12">
        <v>5600</v>
      </c>
      <c r="G26" s="13" t="s">
        <v>79</v>
      </c>
      <c r="H26" s="13" t="s">
        <v>79</v>
      </c>
      <c r="I26" s="13" t="s">
        <v>79</v>
      </c>
      <c r="J26" s="20">
        <v>1179</v>
      </c>
    </row>
    <row r="27" spans="2:10" ht="15" customHeight="1">
      <c r="B27" s="68" t="s">
        <v>71</v>
      </c>
      <c r="D27" s="9">
        <v>3220</v>
      </c>
      <c r="E27" s="12">
        <v>13787</v>
      </c>
      <c r="F27" s="12">
        <v>5895</v>
      </c>
      <c r="G27" s="13" t="s">
        <v>79</v>
      </c>
      <c r="H27" s="13" t="s">
        <v>79</v>
      </c>
      <c r="I27" s="13" t="s">
        <v>79</v>
      </c>
      <c r="J27" s="20">
        <v>1074</v>
      </c>
    </row>
    <row r="28" spans="2:10" ht="15" customHeight="1">
      <c r="B28" s="68" t="s">
        <v>72</v>
      </c>
      <c r="D28" s="9">
        <v>3135</v>
      </c>
      <c r="E28" s="12">
        <v>13873</v>
      </c>
      <c r="F28" s="12">
        <v>6187</v>
      </c>
      <c r="G28" s="13" t="s">
        <v>79</v>
      </c>
      <c r="H28" s="13" t="s">
        <v>79</v>
      </c>
      <c r="I28" s="13" t="s">
        <v>79</v>
      </c>
      <c r="J28" s="20">
        <v>1088</v>
      </c>
    </row>
    <row r="29" spans="2:10" ht="30" customHeight="1">
      <c r="B29" s="68" t="s">
        <v>73</v>
      </c>
      <c r="D29" s="9">
        <v>2841</v>
      </c>
      <c r="E29" s="12">
        <v>13528</v>
      </c>
      <c r="F29" s="12">
        <v>5444</v>
      </c>
      <c r="G29" s="13" t="s">
        <v>79</v>
      </c>
      <c r="H29" s="13" t="s">
        <v>79</v>
      </c>
      <c r="I29" s="13" t="s">
        <v>79</v>
      </c>
      <c r="J29" s="20">
        <v>1114</v>
      </c>
    </row>
    <row r="30" spans="2:10" ht="15" customHeight="1">
      <c r="B30" s="68" t="s">
        <v>74</v>
      </c>
      <c r="D30" s="9">
        <v>2539</v>
      </c>
      <c r="E30" s="12">
        <v>12405</v>
      </c>
      <c r="F30" s="12">
        <v>4986</v>
      </c>
      <c r="G30" s="13" t="s">
        <v>79</v>
      </c>
      <c r="H30" s="13" t="s">
        <v>79</v>
      </c>
      <c r="I30" s="13" t="s">
        <v>79</v>
      </c>
      <c r="J30" s="20">
        <v>1001</v>
      </c>
    </row>
    <row r="31" spans="2:10" ht="15" customHeight="1">
      <c r="B31" s="68" t="s">
        <v>75</v>
      </c>
      <c r="D31" s="9">
        <v>2170</v>
      </c>
      <c r="E31" s="12">
        <v>11393</v>
      </c>
      <c r="F31" s="12">
        <v>4248</v>
      </c>
      <c r="G31" s="13" t="s">
        <v>79</v>
      </c>
      <c r="H31" s="13" t="s">
        <v>79</v>
      </c>
      <c r="I31" s="13" t="s">
        <v>79</v>
      </c>
      <c r="J31" s="20">
        <v>803</v>
      </c>
    </row>
    <row r="32" spans="2:10" ht="30" customHeight="1">
      <c r="B32" s="68" t="s">
        <v>76</v>
      </c>
      <c r="D32" s="9">
        <v>3038</v>
      </c>
      <c r="E32" s="12">
        <v>11508</v>
      </c>
      <c r="F32" s="12">
        <v>5275</v>
      </c>
      <c r="G32" s="13" t="s">
        <v>79</v>
      </c>
      <c r="H32" s="13" t="s">
        <v>79</v>
      </c>
      <c r="I32" s="13" t="s">
        <v>79</v>
      </c>
      <c r="J32" s="20">
        <v>849</v>
      </c>
    </row>
    <row r="33" spans="2:10" ht="15" customHeight="1">
      <c r="B33" s="68" t="s">
        <v>77</v>
      </c>
      <c r="D33" s="9">
        <v>3006</v>
      </c>
      <c r="E33" s="12">
        <v>12065</v>
      </c>
      <c r="F33" s="12">
        <v>5832</v>
      </c>
      <c r="G33" s="13" t="s">
        <v>79</v>
      </c>
      <c r="H33" s="13" t="s">
        <v>79</v>
      </c>
      <c r="I33" s="13" t="s">
        <v>79</v>
      </c>
      <c r="J33" s="20">
        <v>901</v>
      </c>
    </row>
    <row r="34" spans="2:10" ht="15" customHeight="1">
      <c r="B34" s="68" t="s">
        <v>78</v>
      </c>
      <c r="D34" s="9">
        <v>3494</v>
      </c>
      <c r="E34" s="12">
        <v>13187</v>
      </c>
      <c r="F34" s="12">
        <v>6571</v>
      </c>
      <c r="G34" s="13" t="s">
        <v>79</v>
      </c>
      <c r="H34" s="13" t="s">
        <v>79</v>
      </c>
      <c r="I34" s="13" t="s">
        <v>79</v>
      </c>
      <c r="J34" s="20">
        <v>959</v>
      </c>
    </row>
    <row r="35" spans="4:10" ht="56.25" customHeight="1">
      <c r="D35" s="7" t="s">
        <v>62</v>
      </c>
      <c r="J35" s="10"/>
    </row>
    <row r="36" spans="2:10" ht="30" customHeight="1">
      <c r="B36" s="8" t="s">
        <v>66</v>
      </c>
      <c r="D36" s="9">
        <f>SUM(D37:D48)</f>
        <v>30612</v>
      </c>
      <c r="E36" s="12">
        <f>SUM(E37:E48)</f>
        <v>119901</v>
      </c>
      <c r="F36" s="12">
        <f>SUM(F37:F48)</f>
        <v>48249</v>
      </c>
      <c r="G36" s="13" t="s">
        <v>79</v>
      </c>
      <c r="H36" s="13" t="s">
        <v>79</v>
      </c>
      <c r="I36" s="13" t="s">
        <v>79</v>
      </c>
      <c r="J36" s="12">
        <f>SUM(J37:J48)</f>
        <v>10156</v>
      </c>
    </row>
    <row r="37" spans="2:10" ht="30" customHeight="1">
      <c r="B37" s="67" t="s">
        <v>67</v>
      </c>
      <c r="D37" s="9">
        <v>3378</v>
      </c>
      <c r="E37" s="12">
        <v>11702</v>
      </c>
      <c r="F37" s="12">
        <v>4676</v>
      </c>
      <c r="G37" s="13" t="s">
        <v>79</v>
      </c>
      <c r="H37" s="13" t="s">
        <v>79</v>
      </c>
      <c r="I37" s="13" t="s">
        <v>79</v>
      </c>
      <c r="J37" s="20">
        <v>1014</v>
      </c>
    </row>
    <row r="38" spans="2:10" ht="15" customHeight="1">
      <c r="B38" s="68" t="s">
        <v>68</v>
      </c>
      <c r="D38" s="9">
        <v>2421</v>
      </c>
      <c r="E38" s="12">
        <v>10818</v>
      </c>
      <c r="F38" s="12">
        <v>3817</v>
      </c>
      <c r="G38" s="13" t="s">
        <v>79</v>
      </c>
      <c r="H38" s="13" t="s">
        <v>79</v>
      </c>
      <c r="I38" s="13" t="s">
        <v>79</v>
      </c>
      <c r="J38" s="20">
        <v>866</v>
      </c>
    </row>
    <row r="39" spans="2:10" ht="15" customHeight="1">
      <c r="B39" s="68" t="s">
        <v>69</v>
      </c>
      <c r="D39" s="9">
        <v>2434</v>
      </c>
      <c r="E39" s="12">
        <v>10315</v>
      </c>
      <c r="F39" s="12">
        <v>3913</v>
      </c>
      <c r="G39" s="13" t="s">
        <v>79</v>
      </c>
      <c r="H39" s="13" t="s">
        <v>79</v>
      </c>
      <c r="I39" s="13" t="s">
        <v>79</v>
      </c>
      <c r="J39" s="20">
        <v>901</v>
      </c>
    </row>
    <row r="40" spans="2:10" ht="30" customHeight="1">
      <c r="B40" s="68" t="s">
        <v>70</v>
      </c>
      <c r="D40" s="9">
        <v>2355</v>
      </c>
      <c r="E40" s="12">
        <v>9862</v>
      </c>
      <c r="F40" s="12">
        <v>3417</v>
      </c>
      <c r="G40" s="13" t="s">
        <v>79</v>
      </c>
      <c r="H40" s="13" t="s">
        <v>79</v>
      </c>
      <c r="I40" s="13" t="s">
        <v>79</v>
      </c>
      <c r="J40" s="20">
        <v>810</v>
      </c>
    </row>
    <row r="41" spans="2:10" ht="15" customHeight="1">
      <c r="B41" s="68" t="s">
        <v>71</v>
      </c>
      <c r="D41" s="9">
        <v>2656</v>
      </c>
      <c r="E41" s="12">
        <v>10026</v>
      </c>
      <c r="F41" s="12">
        <v>3638</v>
      </c>
      <c r="G41" s="13" t="s">
        <v>79</v>
      </c>
      <c r="H41" s="13" t="s">
        <v>79</v>
      </c>
      <c r="I41" s="13" t="s">
        <v>79</v>
      </c>
      <c r="J41" s="20">
        <v>849</v>
      </c>
    </row>
    <row r="42" spans="2:10" ht="15" customHeight="1">
      <c r="B42" s="68" t="s">
        <v>72</v>
      </c>
      <c r="D42" s="9">
        <v>2468</v>
      </c>
      <c r="E42" s="12">
        <v>10083</v>
      </c>
      <c r="F42" s="12">
        <v>3895</v>
      </c>
      <c r="G42" s="13" t="s">
        <v>79</v>
      </c>
      <c r="H42" s="13" t="s">
        <v>79</v>
      </c>
      <c r="I42" s="13" t="s">
        <v>79</v>
      </c>
      <c r="J42" s="20">
        <v>866</v>
      </c>
    </row>
    <row r="43" spans="2:10" ht="30" customHeight="1">
      <c r="B43" s="68" t="s">
        <v>73</v>
      </c>
      <c r="D43" s="9">
        <v>2274</v>
      </c>
      <c r="E43" s="12">
        <v>9873</v>
      </c>
      <c r="F43" s="12">
        <v>3707</v>
      </c>
      <c r="G43" s="13" t="s">
        <v>79</v>
      </c>
      <c r="H43" s="13" t="s">
        <v>79</v>
      </c>
      <c r="I43" s="13" t="s">
        <v>79</v>
      </c>
      <c r="J43" s="20">
        <v>821</v>
      </c>
    </row>
    <row r="44" spans="2:10" ht="15" customHeight="1">
      <c r="B44" s="68" t="s">
        <v>74</v>
      </c>
      <c r="D44" s="9">
        <v>1980</v>
      </c>
      <c r="E44" s="12">
        <v>9126</v>
      </c>
      <c r="F44" s="12">
        <v>3615</v>
      </c>
      <c r="G44" s="13" t="s">
        <v>79</v>
      </c>
      <c r="H44" s="13" t="s">
        <v>79</v>
      </c>
      <c r="I44" s="13" t="s">
        <v>79</v>
      </c>
      <c r="J44" s="20">
        <v>721</v>
      </c>
    </row>
    <row r="45" spans="2:10" ht="15" customHeight="1">
      <c r="B45" s="68" t="s">
        <v>75</v>
      </c>
      <c r="D45" s="9">
        <v>1757</v>
      </c>
      <c r="E45" s="12">
        <v>8448</v>
      </c>
      <c r="F45" s="12">
        <v>2877</v>
      </c>
      <c r="G45" s="13" t="s">
        <v>79</v>
      </c>
      <c r="H45" s="13" t="s">
        <v>79</v>
      </c>
      <c r="I45" s="13" t="s">
        <v>79</v>
      </c>
      <c r="J45" s="20">
        <v>691</v>
      </c>
    </row>
    <row r="46" spans="2:10" ht="30" customHeight="1">
      <c r="B46" s="68" t="s">
        <v>76</v>
      </c>
      <c r="D46" s="9">
        <v>2754</v>
      </c>
      <c r="E46" s="12">
        <v>8807</v>
      </c>
      <c r="F46" s="12">
        <v>4085</v>
      </c>
      <c r="G46" s="13" t="s">
        <v>79</v>
      </c>
      <c r="H46" s="13" t="s">
        <v>79</v>
      </c>
      <c r="I46" s="13" t="s">
        <v>79</v>
      </c>
      <c r="J46" s="20">
        <v>711</v>
      </c>
    </row>
    <row r="47" spans="2:10" ht="15" customHeight="1">
      <c r="B47" s="68" t="s">
        <v>77</v>
      </c>
      <c r="D47" s="9">
        <v>2965</v>
      </c>
      <c r="E47" s="12">
        <v>9889</v>
      </c>
      <c r="F47" s="12">
        <v>5050</v>
      </c>
      <c r="G47" s="13" t="s">
        <v>79</v>
      </c>
      <c r="H47" s="13" t="s">
        <v>79</v>
      </c>
      <c r="I47" s="13" t="s">
        <v>79</v>
      </c>
      <c r="J47" s="20">
        <v>831</v>
      </c>
    </row>
    <row r="48" spans="1:11" s="72" customFormat="1" ht="15" customHeight="1" thickBot="1">
      <c r="A48" s="3"/>
      <c r="B48" s="69" t="s">
        <v>78</v>
      </c>
      <c r="C48" s="3"/>
      <c r="D48" s="70">
        <v>3170</v>
      </c>
      <c r="E48" s="23">
        <v>10952</v>
      </c>
      <c r="F48" s="23">
        <v>5559</v>
      </c>
      <c r="G48" s="15" t="s">
        <v>79</v>
      </c>
      <c r="H48" s="15" t="s">
        <v>79</v>
      </c>
      <c r="I48" s="15" t="s">
        <v>79</v>
      </c>
      <c r="J48" s="24">
        <v>1075</v>
      </c>
      <c r="K48" s="71"/>
    </row>
    <row r="49" ht="15" customHeight="1">
      <c r="B49" s="2" t="s">
        <v>63</v>
      </c>
    </row>
  </sheetData>
  <sheetProtection/>
  <mergeCells count="6">
    <mergeCell ref="A1:J1"/>
    <mergeCell ref="B3:B5"/>
    <mergeCell ref="F4:F5"/>
    <mergeCell ref="I4:I5"/>
    <mergeCell ref="J4:J5"/>
    <mergeCell ref="D3:J3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="85" zoomScaleNormal="85" workbookViewId="0" topLeftCell="A1">
      <selection activeCell="D8" sqref="D8"/>
    </sheetView>
  </sheetViews>
  <sheetFormatPr defaultColWidth="8.625" defaultRowHeight="12.75"/>
  <cols>
    <col min="1" max="8" width="18.00390625" style="2" customWidth="1"/>
    <col min="9" max="9" width="4.00390625" style="2" customWidth="1"/>
    <col min="10" max="16384" width="8.625" style="2" customWidth="1"/>
  </cols>
  <sheetData>
    <row r="1" spans="1:6" ht="24">
      <c r="A1" s="73" t="s">
        <v>80</v>
      </c>
      <c r="D1" s="6"/>
      <c r="F1" s="74"/>
    </row>
    <row r="2" spans="1:8" ht="30" customHeight="1" thickBo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4"/>
      <c r="B3" s="75" t="s">
        <v>83</v>
      </c>
      <c r="C3" s="76"/>
      <c r="D3" s="76"/>
      <c r="E3" s="76"/>
      <c r="F3" s="76"/>
      <c r="G3" s="76"/>
      <c r="H3" s="76"/>
    </row>
    <row r="4" spans="1:8" ht="15" customHeight="1">
      <c r="A4" s="46" t="s">
        <v>84</v>
      </c>
      <c r="B4" s="48" t="s">
        <v>45</v>
      </c>
      <c r="C4" s="48" t="s">
        <v>85</v>
      </c>
      <c r="D4" s="48" t="s">
        <v>86</v>
      </c>
      <c r="E4" s="48" t="s">
        <v>81</v>
      </c>
      <c r="F4" s="48" t="s">
        <v>47</v>
      </c>
      <c r="G4" s="48" t="s">
        <v>48</v>
      </c>
      <c r="H4" s="50" t="s">
        <v>49</v>
      </c>
    </row>
    <row r="5" spans="1:8" ht="30" customHeight="1">
      <c r="A5" s="51" t="s">
        <v>55</v>
      </c>
      <c r="B5" s="53"/>
      <c r="C5" s="53"/>
      <c r="D5" s="53"/>
      <c r="E5" s="53"/>
      <c r="F5" s="53"/>
      <c r="G5" s="53"/>
      <c r="H5" s="77"/>
    </row>
    <row r="6" spans="1:8" ht="15" customHeight="1">
      <c r="A6" s="6" t="s">
        <v>4</v>
      </c>
      <c r="B6" s="6" t="s">
        <v>5</v>
      </c>
      <c r="C6" s="6" t="s">
        <v>4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</row>
    <row r="7" ht="30" customHeight="1">
      <c r="A7" s="78"/>
    </row>
    <row r="8" spans="1:8" ht="30" customHeight="1">
      <c r="A8" s="12">
        <f>SUM(A9:A20)</f>
        <v>1670</v>
      </c>
      <c r="B8" s="13" t="s">
        <v>56</v>
      </c>
      <c r="C8" s="12">
        <f>SUM(C9:C20)</f>
        <v>1</v>
      </c>
      <c r="D8" s="12">
        <f>SUM(D9:D20)</f>
        <v>1</v>
      </c>
      <c r="E8" s="13" t="s">
        <v>56</v>
      </c>
      <c r="F8" s="13" t="s">
        <v>56</v>
      </c>
      <c r="G8" s="13" t="s">
        <v>56</v>
      </c>
      <c r="H8" s="12">
        <f>SUM(H9:H20)</f>
        <v>1</v>
      </c>
    </row>
    <row r="9" spans="1:8" ht="30" customHeight="1">
      <c r="A9" s="12">
        <v>132</v>
      </c>
      <c r="B9" s="79" t="s">
        <v>56</v>
      </c>
      <c r="C9" s="79" t="s">
        <v>56</v>
      </c>
      <c r="D9" s="79" t="s">
        <v>56</v>
      </c>
      <c r="E9" s="79" t="s">
        <v>56</v>
      </c>
      <c r="F9" s="79" t="s">
        <v>56</v>
      </c>
      <c r="G9" s="79" t="s">
        <v>56</v>
      </c>
      <c r="H9" s="79">
        <v>1</v>
      </c>
    </row>
    <row r="10" spans="1:8" ht="15" customHeight="1">
      <c r="A10" s="12">
        <v>111</v>
      </c>
      <c r="B10" s="79"/>
      <c r="C10" s="79"/>
      <c r="D10" s="79"/>
      <c r="E10" s="79"/>
      <c r="F10" s="79"/>
      <c r="G10" s="79"/>
      <c r="H10" s="79"/>
    </row>
    <row r="11" spans="1:8" ht="15" customHeight="1">
      <c r="A11" s="12">
        <v>137</v>
      </c>
      <c r="B11" s="79"/>
      <c r="C11" s="79"/>
      <c r="D11" s="79"/>
      <c r="E11" s="79"/>
      <c r="F11" s="79"/>
      <c r="G11" s="79"/>
      <c r="H11" s="79"/>
    </row>
    <row r="12" spans="1:8" ht="30" customHeight="1">
      <c r="A12" s="12">
        <v>144</v>
      </c>
      <c r="B12" s="79" t="s">
        <v>56</v>
      </c>
      <c r="C12" s="79" t="s">
        <v>56</v>
      </c>
      <c r="D12" s="79" t="s">
        <v>56</v>
      </c>
      <c r="E12" s="79" t="s">
        <v>56</v>
      </c>
      <c r="F12" s="79" t="s">
        <v>56</v>
      </c>
      <c r="G12" s="79" t="s">
        <v>56</v>
      </c>
      <c r="H12" s="79" t="s">
        <v>56</v>
      </c>
    </row>
    <row r="13" spans="1:8" ht="15" customHeight="1">
      <c r="A13" s="12">
        <v>155</v>
      </c>
      <c r="B13" s="79"/>
      <c r="C13" s="79"/>
      <c r="D13" s="79"/>
      <c r="E13" s="79"/>
      <c r="F13" s="79"/>
      <c r="G13" s="79"/>
      <c r="H13" s="79"/>
    </row>
    <row r="14" spans="1:8" ht="15" customHeight="1">
      <c r="A14" s="12">
        <v>137</v>
      </c>
      <c r="B14" s="79"/>
      <c r="C14" s="79"/>
      <c r="D14" s="79"/>
      <c r="E14" s="79"/>
      <c r="F14" s="79"/>
      <c r="G14" s="79"/>
      <c r="H14" s="79"/>
    </row>
    <row r="15" spans="1:8" ht="30" customHeight="1">
      <c r="A15" s="12">
        <v>142</v>
      </c>
      <c r="B15" s="79" t="s">
        <v>56</v>
      </c>
      <c r="C15" s="79">
        <v>1</v>
      </c>
      <c r="D15" s="79">
        <v>1</v>
      </c>
      <c r="E15" s="79" t="s">
        <v>56</v>
      </c>
      <c r="F15" s="79" t="s">
        <v>56</v>
      </c>
      <c r="G15" s="79" t="s">
        <v>56</v>
      </c>
      <c r="H15" s="79" t="s">
        <v>56</v>
      </c>
    </row>
    <row r="16" spans="1:8" ht="15" customHeight="1">
      <c r="A16" s="12">
        <v>115</v>
      </c>
      <c r="B16" s="79"/>
      <c r="C16" s="79"/>
      <c r="D16" s="79"/>
      <c r="E16" s="79"/>
      <c r="F16" s="79"/>
      <c r="G16" s="79"/>
      <c r="H16" s="79"/>
    </row>
    <row r="17" spans="1:8" ht="15" customHeight="1">
      <c r="A17" s="12">
        <v>116</v>
      </c>
      <c r="B17" s="79"/>
      <c r="C17" s="79"/>
      <c r="D17" s="79"/>
      <c r="E17" s="79"/>
      <c r="F17" s="79"/>
      <c r="G17" s="79"/>
      <c r="H17" s="79"/>
    </row>
    <row r="18" spans="1:8" ht="30" customHeight="1">
      <c r="A18" s="12">
        <v>116</v>
      </c>
      <c r="B18" s="79" t="s">
        <v>56</v>
      </c>
      <c r="C18" s="79" t="s">
        <v>56</v>
      </c>
      <c r="D18" s="79" t="s">
        <v>56</v>
      </c>
      <c r="E18" s="79" t="s">
        <v>56</v>
      </c>
      <c r="F18" s="79" t="s">
        <v>56</v>
      </c>
      <c r="G18" s="79" t="s">
        <v>56</v>
      </c>
      <c r="H18" s="79" t="s">
        <v>56</v>
      </c>
    </row>
    <row r="19" spans="1:8" ht="15" customHeight="1">
      <c r="A19" s="12">
        <v>169</v>
      </c>
      <c r="B19" s="79"/>
      <c r="C19" s="79"/>
      <c r="D19" s="79"/>
      <c r="E19" s="79"/>
      <c r="F19" s="79"/>
      <c r="G19" s="79"/>
      <c r="H19" s="79"/>
    </row>
    <row r="20" spans="1:8" ht="15" customHeight="1">
      <c r="A20" s="12">
        <v>196</v>
      </c>
      <c r="B20" s="79"/>
      <c r="C20" s="79"/>
      <c r="D20" s="79"/>
      <c r="E20" s="79"/>
      <c r="F20" s="79"/>
      <c r="G20" s="79"/>
      <c r="H20" s="79"/>
    </row>
    <row r="21" ht="56.25" customHeight="1"/>
    <row r="22" spans="1:8" ht="30" customHeight="1">
      <c r="A22" s="12">
        <f>SUM(A23:A34)</f>
        <v>996</v>
      </c>
      <c r="B22" s="13" t="s">
        <v>56</v>
      </c>
      <c r="C22" s="12">
        <f>SUM(C23:C34)</f>
        <v>1</v>
      </c>
      <c r="D22" s="12">
        <f>SUM(D23:D34)</f>
        <v>1</v>
      </c>
      <c r="E22" s="13" t="s">
        <v>56</v>
      </c>
      <c r="F22" s="13" t="s">
        <v>56</v>
      </c>
      <c r="G22" s="13" t="s">
        <v>56</v>
      </c>
      <c r="H22" s="12">
        <f>SUM(H23:H34)</f>
        <v>1</v>
      </c>
    </row>
    <row r="23" spans="1:8" ht="30" customHeight="1">
      <c r="A23" s="16">
        <v>71</v>
      </c>
      <c r="B23" s="79" t="s">
        <v>56</v>
      </c>
      <c r="C23" s="79" t="s">
        <v>56</v>
      </c>
      <c r="D23" s="79" t="s">
        <v>56</v>
      </c>
      <c r="E23" s="79" t="s">
        <v>56</v>
      </c>
      <c r="F23" s="79" t="s">
        <v>56</v>
      </c>
      <c r="G23" s="79" t="s">
        <v>56</v>
      </c>
      <c r="H23" s="79">
        <v>1</v>
      </c>
    </row>
    <row r="24" spans="1:8" ht="15" customHeight="1">
      <c r="A24" s="16">
        <v>61</v>
      </c>
      <c r="B24" s="79"/>
      <c r="C24" s="79"/>
      <c r="D24" s="79"/>
      <c r="E24" s="79"/>
      <c r="F24" s="79"/>
      <c r="G24" s="79"/>
      <c r="H24" s="79"/>
    </row>
    <row r="25" spans="1:8" ht="15" customHeight="1">
      <c r="A25" s="16">
        <v>82</v>
      </c>
      <c r="B25" s="79"/>
      <c r="C25" s="79"/>
      <c r="D25" s="79"/>
      <c r="E25" s="79"/>
      <c r="F25" s="79"/>
      <c r="G25" s="79"/>
      <c r="H25" s="79"/>
    </row>
    <row r="26" spans="1:8" ht="30" customHeight="1">
      <c r="A26" s="16">
        <v>95</v>
      </c>
      <c r="B26" s="79" t="s">
        <v>56</v>
      </c>
      <c r="C26" s="79" t="s">
        <v>56</v>
      </c>
      <c r="D26" s="79" t="s">
        <v>56</v>
      </c>
      <c r="E26" s="79" t="s">
        <v>56</v>
      </c>
      <c r="F26" s="79" t="s">
        <v>56</v>
      </c>
      <c r="G26" s="79" t="s">
        <v>56</v>
      </c>
      <c r="H26" s="79" t="s">
        <v>56</v>
      </c>
    </row>
    <row r="27" spans="1:8" ht="15" customHeight="1">
      <c r="A27" s="16">
        <v>92</v>
      </c>
      <c r="B27" s="79"/>
      <c r="C27" s="79"/>
      <c r="D27" s="79"/>
      <c r="E27" s="79"/>
      <c r="F27" s="79"/>
      <c r="G27" s="79"/>
      <c r="H27" s="79"/>
    </row>
    <row r="28" spans="1:8" ht="15" customHeight="1">
      <c r="A28" s="16">
        <v>84</v>
      </c>
      <c r="B28" s="79"/>
      <c r="C28" s="79"/>
      <c r="D28" s="79"/>
      <c r="E28" s="79"/>
      <c r="F28" s="79"/>
      <c r="G28" s="79"/>
      <c r="H28" s="79"/>
    </row>
    <row r="29" spans="1:8" ht="30" customHeight="1">
      <c r="A29" s="16">
        <v>82</v>
      </c>
      <c r="B29" s="79" t="s">
        <v>56</v>
      </c>
      <c r="C29" s="79">
        <v>1</v>
      </c>
      <c r="D29" s="79">
        <v>1</v>
      </c>
      <c r="E29" s="79" t="s">
        <v>56</v>
      </c>
      <c r="F29" s="79" t="s">
        <v>56</v>
      </c>
      <c r="G29" s="79" t="s">
        <v>56</v>
      </c>
      <c r="H29" s="79" t="s">
        <v>56</v>
      </c>
    </row>
    <row r="30" spans="1:8" ht="15" customHeight="1">
      <c r="A30" s="16">
        <v>72</v>
      </c>
      <c r="B30" s="79"/>
      <c r="C30" s="79"/>
      <c r="D30" s="79"/>
      <c r="E30" s="79"/>
      <c r="F30" s="79"/>
      <c r="G30" s="79"/>
      <c r="H30" s="79"/>
    </row>
    <row r="31" spans="1:8" ht="15" customHeight="1">
      <c r="A31" s="16">
        <v>73</v>
      </c>
      <c r="B31" s="79"/>
      <c r="C31" s="79"/>
      <c r="D31" s="79"/>
      <c r="E31" s="79"/>
      <c r="F31" s="79"/>
      <c r="G31" s="79"/>
      <c r="H31" s="79"/>
    </row>
    <row r="32" spans="1:8" ht="30" customHeight="1">
      <c r="A32" s="16">
        <v>69</v>
      </c>
      <c r="B32" s="79" t="s">
        <v>56</v>
      </c>
      <c r="C32" s="79" t="s">
        <v>56</v>
      </c>
      <c r="D32" s="79" t="s">
        <v>56</v>
      </c>
      <c r="E32" s="79" t="s">
        <v>56</v>
      </c>
      <c r="F32" s="79" t="s">
        <v>56</v>
      </c>
      <c r="G32" s="79" t="s">
        <v>56</v>
      </c>
      <c r="H32" s="79" t="s">
        <v>56</v>
      </c>
    </row>
    <row r="33" spans="1:8" ht="15" customHeight="1">
      <c r="A33" s="16">
        <v>100</v>
      </c>
      <c r="B33" s="79"/>
      <c r="C33" s="79"/>
      <c r="D33" s="79"/>
      <c r="E33" s="79"/>
      <c r="F33" s="79"/>
      <c r="G33" s="79"/>
      <c r="H33" s="79"/>
    </row>
    <row r="34" spans="1:8" ht="15" customHeight="1">
      <c r="A34" s="16">
        <v>115</v>
      </c>
      <c r="B34" s="79"/>
      <c r="C34" s="79"/>
      <c r="D34" s="79"/>
      <c r="E34" s="79"/>
      <c r="F34" s="79"/>
      <c r="G34" s="79"/>
      <c r="H34" s="79"/>
    </row>
    <row r="35" ht="56.25" customHeight="1"/>
    <row r="36" spans="1:8" ht="30" customHeight="1">
      <c r="A36" s="12">
        <f>SUM(A37:A48)</f>
        <v>670</v>
      </c>
      <c r="B36" s="13" t="s">
        <v>56</v>
      </c>
      <c r="C36" s="13" t="s">
        <v>56</v>
      </c>
      <c r="D36" s="13" t="s">
        <v>56</v>
      </c>
      <c r="E36" s="13" t="s">
        <v>56</v>
      </c>
      <c r="F36" s="13" t="s">
        <v>56</v>
      </c>
      <c r="G36" s="13" t="s">
        <v>56</v>
      </c>
      <c r="H36" s="13" t="s">
        <v>56</v>
      </c>
    </row>
    <row r="37" spans="1:8" ht="30" customHeight="1">
      <c r="A37" s="16">
        <v>61</v>
      </c>
      <c r="B37" s="79" t="s">
        <v>56</v>
      </c>
      <c r="C37" s="79" t="s">
        <v>56</v>
      </c>
      <c r="D37" s="79" t="s">
        <v>56</v>
      </c>
      <c r="E37" s="79" t="s">
        <v>56</v>
      </c>
      <c r="F37" s="79" t="s">
        <v>56</v>
      </c>
      <c r="G37" s="79" t="s">
        <v>56</v>
      </c>
      <c r="H37" s="79" t="s">
        <v>56</v>
      </c>
    </row>
    <row r="38" spans="1:8" ht="15" customHeight="1">
      <c r="A38" s="16">
        <v>50</v>
      </c>
      <c r="B38" s="79"/>
      <c r="C38" s="79"/>
      <c r="D38" s="79"/>
      <c r="E38" s="79"/>
      <c r="F38" s="79"/>
      <c r="G38" s="79"/>
      <c r="H38" s="79"/>
    </row>
    <row r="39" spans="1:8" ht="15" customHeight="1">
      <c r="A39" s="16">
        <v>53</v>
      </c>
      <c r="B39" s="79"/>
      <c r="C39" s="79"/>
      <c r="D39" s="79"/>
      <c r="E39" s="79"/>
      <c r="F39" s="79"/>
      <c r="G39" s="79"/>
      <c r="H39" s="79"/>
    </row>
    <row r="40" spans="1:8" ht="30" customHeight="1">
      <c r="A40" s="16">
        <v>49</v>
      </c>
      <c r="B40" s="79" t="s">
        <v>56</v>
      </c>
      <c r="C40" s="79" t="s">
        <v>56</v>
      </c>
      <c r="D40" s="79" t="s">
        <v>56</v>
      </c>
      <c r="E40" s="79" t="s">
        <v>56</v>
      </c>
      <c r="F40" s="79" t="s">
        <v>56</v>
      </c>
      <c r="G40" s="79" t="s">
        <v>56</v>
      </c>
      <c r="H40" s="79" t="s">
        <v>56</v>
      </c>
    </row>
    <row r="41" spans="1:8" ht="15" customHeight="1">
      <c r="A41" s="16">
        <v>63</v>
      </c>
      <c r="B41" s="79"/>
      <c r="C41" s="79"/>
      <c r="D41" s="79"/>
      <c r="E41" s="79"/>
      <c r="F41" s="79"/>
      <c r="G41" s="79"/>
      <c r="H41" s="79"/>
    </row>
    <row r="42" spans="1:8" ht="15" customHeight="1">
      <c r="A42" s="16">
        <v>52</v>
      </c>
      <c r="B42" s="79"/>
      <c r="C42" s="79"/>
      <c r="D42" s="79"/>
      <c r="E42" s="79"/>
      <c r="F42" s="79"/>
      <c r="G42" s="79"/>
      <c r="H42" s="79"/>
    </row>
    <row r="43" spans="1:8" ht="30" customHeight="1">
      <c r="A43" s="16">
        <v>60</v>
      </c>
      <c r="B43" s="79" t="s">
        <v>56</v>
      </c>
      <c r="C43" s="79" t="s">
        <v>56</v>
      </c>
      <c r="D43" s="79" t="s">
        <v>56</v>
      </c>
      <c r="E43" s="79" t="s">
        <v>56</v>
      </c>
      <c r="F43" s="79" t="s">
        <v>56</v>
      </c>
      <c r="G43" s="79" t="s">
        <v>56</v>
      </c>
      <c r="H43" s="79" t="s">
        <v>56</v>
      </c>
    </row>
    <row r="44" spans="1:8" ht="15" customHeight="1">
      <c r="A44" s="16">
        <v>43</v>
      </c>
      <c r="B44" s="79"/>
      <c r="C44" s="79"/>
      <c r="D44" s="79"/>
      <c r="E44" s="79"/>
      <c r="F44" s="79"/>
      <c r="G44" s="79"/>
      <c r="H44" s="79"/>
    </row>
    <row r="45" spans="1:8" ht="15" customHeight="1">
      <c r="A45" s="16">
        <v>42</v>
      </c>
      <c r="B45" s="79"/>
      <c r="C45" s="79"/>
      <c r="D45" s="79"/>
      <c r="E45" s="79"/>
      <c r="F45" s="79"/>
      <c r="G45" s="79"/>
      <c r="H45" s="79"/>
    </row>
    <row r="46" spans="1:8" ht="30" customHeight="1">
      <c r="A46" s="16">
        <v>47</v>
      </c>
      <c r="B46" s="79" t="s">
        <v>56</v>
      </c>
      <c r="C46" s="79" t="s">
        <v>56</v>
      </c>
      <c r="D46" s="79" t="s">
        <v>56</v>
      </c>
      <c r="E46" s="79" t="s">
        <v>56</v>
      </c>
      <c r="F46" s="79" t="s">
        <v>56</v>
      </c>
      <c r="G46" s="79" t="s">
        <v>56</v>
      </c>
      <c r="H46" s="79" t="s">
        <v>56</v>
      </c>
    </row>
    <row r="47" spans="1:8" ht="15" customHeight="1">
      <c r="A47" s="16">
        <v>69</v>
      </c>
      <c r="B47" s="79"/>
      <c r="C47" s="79"/>
      <c r="D47" s="79"/>
      <c r="E47" s="79"/>
      <c r="F47" s="79"/>
      <c r="G47" s="79"/>
      <c r="H47" s="79"/>
    </row>
    <row r="48" spans="1:8" s="72" customFormat="1" ht="15.75" customHeight="1" thickBot="1">
      <c r="A48" s="3">
        <v>81</v>
      </c>
      <c r="B48" s="80"/>
      <c r="C48" s="80"/>
      <c r="D48" s="80"/>
      <c r="E48" s="80"/>
      <c r="F48" s="80"/>
      <c r="G48" s="80"/>
      <c r="H48" s="80"/>
    </row>
    <row r="49" ht="15" customHeight="1">
      <c r="A49" s="2" t="s">
        <v>82</v>
      </c>
    </row>
  </sheetData>
  <sheetProtection/>
  <mergeCells count="92">
    <mergeCell ref="G4:G5"/>
    <mergeCell ref="H4:H5"/>
    <mergeCell ref="B3:H3"/>
    <mergeCell ref="B4:B5"/>
    <mergeCell ref="C4:C5"/>
    <mergeCell ref="D4:D5"/>
    <mergeCell ref="E4:E5"/>
    <mergeCell ref="F4:F5"/>
    <mergeCell ref="B9:B11"/>
    <mergeCell ref="C9:C11"/>
    <mergeCell ref="D9:D11"/>
    <mergeCell ref="E9:E11"/>
    <mergeCell ref="F9:F11"/>
    <mergeCell ref="G9:G11"/>
    <mergeCell ref="H9:H11"/>
    <mergeCell ref="B12:B14"/>
    <mergeCell ref="C12:C14"/>
    <mergeCell ref="D12:D14"/>
    <mergeCell ref="E12:E14"/>
    <mergeCell ref="F12:F14"/>
    <mergeCell ref="G12:G14"/>
    <mergeCell ref="H12:H14"/>
    <mergeCell ref="B15:B17"/>
    <mergeCell ref="C15:C17"/>
    <mergeCell ref="D15:D17"/>
    <mergeCell ref="E15:E17"/>
    <mergeCell ref="F15:F17"/>
    <mergeCell ref="G15:G17"/>
    <mergeCell ref="H15:H17"/>
    <mergeCell ref="B18:B20"/>
    <mergeCell ref="C18:C20"/>
    <mergeCell ref="D18:D20"/>
    <mergeCell ref="E18:E20"/>
    <mergeCell ref="F18:F20"/>
    <mergeCell ref="G18:G20"/>
    <mergeCell ref="H18:H20"/>
    <mergeCell ref="B23:B25"/>
    <mergeCell ref="C23:C25"/>
    <mergeCell ref="D23:D25"/>
    <mergeCell ref="E23:E25"/>
    <mergeCell ref="F23:F25"/>
    <mergeCell ref="G23:G25"/>
    <mergeCell ref="H23:H25"/>
    <mergeCell ref="B26:B28"/>
    <mergeCell ref="C26:C28"/>
    <mergeCell ref="D26:D28"/>
    <mergeCell ref="E26:E28"/>
    <mergeCell ref="F26:F28"/>
    <mergeCell ref="G26:G28"/>
    <mergeCell ref="H26:H28"/>
    <mergeCell ref="B29:B31"/>
    <mergeCell ref="C29:C31"/>
    <mergeCell ref="D29:D31"/>
    <mergeCell ref="E29:E31"/>
    <mergeCell ref="F29:F31"/>
    <mergeCell ref="G29:G31"/>
    <mergeCell ref="H29:H31"/>
    <mergeCell ref="B32:B34"/>
    <mergeCell ref="C32:C34"/>
    <mergeCell ref="D32:D34"/>
    <mergeCell ref="E32:E34"/>
    <mergeCell ref="F32:F34"/>
    <mergeCell ref="G32:G34"/>
    <mergeCell ref="H32:H34"/>
    <mergeCell ref="B37:B39"/>
    <mergeCell ref="C37:C39"/>
    <mergeCell ref="D37:D39"/>
    <mergeCell ref="E37:E39"/>
    <mergeCell ref="F37:F39"/>
    <mergeCell ref="G37:G39"/>
    <mergeCell ref="H37:H39"/>
    <mergeCell ref="B40:B42"/>
    <mergeCell ref="C40:C42"/>
    <mergeCell ref="D40:D42"/>
    <mergeCell ref="E40:E42"/>
    <mergeCell ref="F40:F42"/>
    <mergeCell ref="G40:G42"/>
    <mergeCell ref="H40:H42"/>
    <mergeCell ref="B43:B45"/>
    <mergeCell ref="C43:C45"/>
    <mergeCell ref="D43:D45"/>
    <mergeCell ref="E43:E45"/>
    <mergeCell ref="F43:F45"/>
    <mergeCell ref="G43:G45"/>
    <mergeCell ref="H43:H45"/>
    <mergeCell ref="B46:B48"/>
    <mergeCell ref="C46:C48"/>
    <mergeCell ref="D46:D48"/>
    <mergeCell ref="E46:E48"/>
    <mergeCell ref="F46:F48"/>
    <mergeCell ref="G46:G48"/>
    <mergeCell ref="H46:H48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anteibu</dc:creator>
  <cp:keywords/>
  <dc:description/>
  <cp:lastModifiedBy>情報政策課</cp:lastModifiedBy>
  <cp:lastPrinted>2012-10-17T08:10:06Z</cp:lastPrinted>
  <dcterms:created xsi:type="dcterms:W3CDTF">2007-05-29T00:10:43Z</dcterms:created>
  <dcterms:modified xsi:type="dcterms:W3CDTF">2012-11-28T05:10:59Z</dcterms:modified>
  <cp:category/>
  <cp:version/>
  <cp:contentType/>
  <cp:contentStatus/>
</cp:coreProperties>
</file>