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Sheet1" sheetId="1" r:id="rId1"/>
  </sheets>
  <definedNames>
    <definedName name="_xlnm.Print_Area" localSheetId="0">'Sheet1'!$A$1:$AE$39</definedName>
  </definedNames>
  <calcPr fullCalcOnLoad="1"/>
</workbook>
</file>

<file path=xl/sharedStrings.xml><?xml version="1.0" encoding="utf-8"?>
<sst xmlns="http://schemas.openxmlformats.org/spreadsheetml/2006/main" count="171" uniqueCount="73">
  <si>
    <t>単位：1000円</t>
  </si>
  <si>
    <t>会                                                                            計</t>
  </si>
  <si>
    <t>総額</t>
  </si>
  <si>
    <t>地方税</t>
  </si>
  <si>
    <t>使用料</t>
  </si>
  <si>
    <t>手数料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</si>
  <si>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</si>
  <si>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</si>
  <si>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</si>
  <si>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</si>
  <si>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</si>
  <si>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</si>
  <si>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</si>
  <si>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市部</t>
  </si>
  <si>
    <t>郡部</t>
  </si>
  <si>
    <t>長崎市</t>
  </si>
  <si>
    <t>佐世保市</t>
  </si>
  <si>
    <t>北松浦郡</t>
  </si>
  <si>
    <t>島原市</t>
  </si>
  <si>
    <t>諌早市</t>
  </si>
  <si>
    <t>大村市</t>
  </si>
  <si>
    <t>小  値  賀  町</t>
  </si>
  <si>
    <t>平戸市</t>
  </si>
  <si>
    <t>松浦市</t>
  </si>
  <si>
    <t>西彼杵郡</t>
  </si>
  <si>
    <t>江    迎    町</t>
  </si>
  <si>
    <t>鹿    町    町</t>
  </si>
  <si>
    <t>佐    々    町</t>
  </si>
  <si>
    <t>長    与    町</t>
  </si>
  <si>
    <t>時    津    町</t>
  </si>
  <si>
    <t>南松浦郡</t>
  </si>
  <si>
    <t>東彼杵郡</t>
  </si>
  <si>
    <t>東  彼  杵  町</t>
  </si>
  <si>
    <t>川    棚    町</t>
  </si>
  <si>
    <t>波  佐  見  町</t>
  </si>
  <si>
    <t xml:space="preserve">  </t>
  </si>
  <si>
    <t>利子割交付金</t>
  </si>
  <si>
    <t>地方譲与税</t>
  </si>
  <si>
    <t>地方交付税</t>
  </si>
  <si>
    <t>国庫支出金</t>
  </si>
  <si>
    <t>地方特例
交付金</t>
  </si>
  <si>
    <t>地方消費税  
交付金</t>
  </si>
  <si>
    <t>ゴルフ場
利用税
交付金</t>
  </si>
  <si>
    <t>自動車取得税
交付金</t>
  </si>
  <si>
    <t>分担金
及    び
負担金</t>
  </si>
  <si>
    <t>交通安全
対策特別
交付金</t>
  </si>
  <si>
    <t xml:space="preserve">    入        決        算        額</t>
  </si>
  <si>
    <t>普通会計</t>
  </si>
  <si>
    <t>対馬市</t>
  </si>
  <si>
    <t>壱岐市</t>
  </si>
  <si>
    <t>五島市</t>
  </si>
  <si>
    <t xml:space="preserve"> 新 上 五 島 町</t>
  </si>
  <si>
    <t>-</t>
  </si>
  <si>
    <t>配当割交付金</t>
  </si>
  <si>
    <t>株式等　　　　譲渡所得　　　　　交付金</t>
  </si>
  <si>
    <t>特別地方       消費税        交付金</t>
  </si>
  <si>
    <t xml:space="preserve">     普                                                              通</t>
  </si>
  <si>
    <t>-</t>
  </si>
  <si>
    <t>-</t>
  </si>
  <si>
    <t xml:space="preserve">  資料  県市町振興課調</t>
  </si>
  <si>
    <t>西海市</t>
  </si>
  <si>
    <t>雲仙市</t>
  </si>
  <si>
    <t>南島原市</t>
  </si>
  <si>
    <t>市町</t>
  </si>
  <si>
    <t>国有提供施設等所在市町村助成交付金</t>
  </si>
  <si>
    <t>（続）</t>
  </si>
  <si>
    <t>-</t>
  </si>
  <si>
    <t>（平成19年度）</t>
  </si>
  <si>
    <t>平成17年度</t>
  </si>
  <si>
    <t>18</t>
  </si>
  <si>
    <t>19</t>
  </si>
  <si>
    <t xml:space="preserve">              １６９      市  町  村  歳  入  決  算  額</t>
  </si>
  <si>
    <t xml:space="preserve">                      １６９     市        町        村        歳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</si>
</sst>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0_ "/>
    <numFmt numFmtId="186" formatCode="#,##0_);[Red]\(#,##0\)"/>
    <numFmt numFmtId="187" formatCode="#,##0_ "/>
  </numFmts>
  <fonts count="4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81" fontId="5" fillId="0" borderId="0" xfId="47" applyFont="1" applyFill="1" applyAlignment="1">
      <alignment/>
    </xf>
    <xf numFmtId="181" fontId="7" fillId="0" borderId="0" xfId="47" applyFont="1" applyFill="1" applyAlignment="1">
      <alignment/>
    </xf>
    <xf numFmtId="181" fontId="5" fillId="0" borderId="0" xfId="47" applyFont="1" applyFill="1" applyAlignment="1">
      <alignment horizontal="distributed"/>
    </xf>
    <xf numFmtId="181" fontId="5" fillId="0" borderId="0" xfId="47" applyFont="1" applyFill="1" applyAlignment="1">
      <alignment horizontal="left"/>
    </xf>
    <xf numFmtId="181" fontId="5" fillId="0" borderId="10" xfId="47" applyFont="1" applyFill="1" applyBorder="1" applyAlignment="1">
      <alignment/>
    </xf>
    <xf numFmtId="181" fontId="5" fillId="0" borderId="0" xfId="47" applyFont="1" applyFill="1" applyBorder="1" applyAlignment="1">
      <alignment/>
    </xf>
    <xf numFmtId="181" fontId="5" fillId="0" borderId="11" xfId="47" applyFont="1" applyFill="1" applyBorder="1" applyAlignment="1">
      <alignment/>
    </xf>
    <xf numFmtId="181" fontId="5" fillId="0" borderId="12" xfId="47" applyFont="1" applyFill="1" applyBorder="1" applyAlignment="1">
      <alignment/>
    </xf>
    <xf numFmtId="181" fontId="5" fillId="0" borderId="13" xfId="47" applyFont="1" applyFill="1" applyBorder="1" applyAlignment="1">
      <alignment vertical="center"/>
    </xf>
    <xf numFmtId="181" fontId="5" fillId="0" borderId="14" xfId="47" applyFont="1" applyFill="1" applyBorder="1" applyAlignment="1">
      <alignment vertical="center"/>
    </xf>
    <xf numFmtId="181" fontId="6" fillId="0" borderId="14" xfId="47" applyFont="1" applyFill="1" applyBorder="1" applyAlignment="1">
      <alignment vertical="center"/>
    </xf>
    <xf numFmtId="181" fontId="6" fillId="0" borderId="0" xfId="47" applyFont="1" applyFill="1" applyBorder="1" applyAlignment="1">
      <alignment vertical="center"/>
    </xf>
    <xf numFmtId="181" fontId="5" fillId="0" borderId="15" xfId="47" applyFont="1" applyFill="1" applyBorder="1" applyAlignment="1">
      <alignment/>
    </xf>
    <xf numFmtId="181" fontId="5" fillId="0" borderId="16" xfId="47" applyFont="1" applyFill="1" applyBorder="1" applyAlignment="1">
      <alignment/>
    </xf>
    <xf numFmtId="181" fontId="5" fillId="0" borderId="17" xfId="47" applyFont="1" applyFill="1" applyBorder="1" applyAlignment="1">
      <alignment horizontal="distributed" vertical="center"/>
    </xf>
    <xf numFmtId="181" fontId="5" fillId="0" borderId="18" xfId="47" applyFont="1" applyFill="1" applyBorder="1" applyAlignment="1">
      <alignment horizontal="distributed" vertical="center"/>
    </xf>
    <xf numFmtId="181" fontId="5" fillId="0" borderId="19" xfId="47" applyFont="1" applyFill="1" applyBorder="1" applyAlignment="1">
      <alignment horizontal="distributed" vertical="center"/>
    </xf>
    <xf numFmtId="181" fontId="5" fillId="0" borderId="19" xfId="47" applyFont="1" applyFill="1" applyBorder="1" applyAlignment="1">
      <alignment horizontal="distributed" vertical="center" wrapText="1"/>
    </xf>
    <xf numFmtId="181" fontId="5" fillId="0" borderId="20" xfId="47" applyFont="1" applyFill="1" applyBorder="1" applyAlignment="1">
      <alignment horizontal="distributed" vertical="center" wrapText="1"/>
    </xf>
    <xf numFmtId="181" fontId="5" fillId="0" borderId="16" xfId="47" applyFont="1" applyFill="1" applyBorder="1" applyAlignment="1">
      <alignment horizontal="distributed" vertical="center" wrapText="1"/>
    </xf>
    <xf numFmtId="181" fontId="5" fillId="0" borderId="17" xfId="47" applyFont="1" applyFill="1" applyBorder="1" applyAlignment="1">
      <alignment horizontal="distributed" vertical="center" wrapText="1"/>
    </xf>
    <xf numFmtId="181" fontId="5" fillId="0" borderId="18" xfId="47" applyFont="1" applyFill="1" applyBorder="1" applyAlignment="1">
      <alignment horizontal="distributed" vertical="center" wrapText="1"/>
    </xf>
    <xf numFmtId="181" fontId="5" fillId="0" borderId="20" xfId="47" applyFont="1" applyFill="1" applyBorder="1" applyAlignment="1">
      <alignment horizontal="distributed" vertical="center"/>
    </xf>
    <xf numFmtId="181" fontId="5" fillId="0" borderId="21" xfId="47" applyFont="1" applyFill="1" applyBorder="1" applyAlignment="1">
      <alignment/>
    </xf>
    <xf numFmtId="181" fontId="5" fillId="0" borderId="0" xfId="47" applyFont="1" applyFill="1" applyBorder="1" applyAlignment="1">
      <alignment horizontal="right"/>
    </xf>
    <xf numFmtId="181" fontId="5" fillId="0" borderId="0" xfId="47" applyFont="1" applyFill="1" applyAlignment="1" quotePrefix="1">
      <alignment horizontal="center"/>
    </xf>
    <xf numFmtId="181" fontId="5" fillId="0" borderId="0" xfId="47" applyFont="1" applyFill="1" applyAlignment="1">
      <alignment horizontal="right"/>
    </xf>
    <xf numFmtId="181" fontId="5" fillId="0" borderId="0" xfId="47" applyFont="1" applyFill="1" applyBorder="1" applyAlignment="1">
      <alignment horizontal="distributed"/>
    </xf>
    <xf numFmtId="181" fontId="8" fillId="0" borderId="0" xfId="47" applyFont="1" applyFill="1" applyBorder="1" applyAlignment="1">
      <alignment/>
    </xf>
    <xf numFmtId="181" fontId="5" fillId="0" borderId="22" xfId="47" applyFont="1" applyFill="1" applyBorder="1" applyAlignment="1">
      <alignment/>
    </xf>
    <xf numFmtId="181" fontId="5" fillId="0" borderId="10" xfId="47" applyFont="1" applyFill="1" applyBorder="1" applyAlignment="1">
      <alignment horizontal="right"/>
    </xf>
    <xf numFmtId="181" fontId="5" fillId="0" borderId="0" xfId="47" applyFont="1" applyFill="1" applyBorder="1" applyAlignment="1">
      <alignment/>
    </xf>
    <xf numFmtId="181" fontId="9" fillId="0" borderId="10" xfId="47" applyFont="1" applyFill="1" applyBorder="1" applyAlignment="1">
      <alignment/>
    </xf>
    <xf numFmtId="181" fontId="5" fillId="0" borderId="11" xfId="47" applyFont="1" applyFill="1" applyBorder="1" applyAlignment="1">
      <alignment horizontal="distributed" vertical="center"/>
    </xf>
    <xf numFmtId="181" fontId="0" fillId="0" borderId="15" xfId="47" applyFont="1" applyFill="1" applyBorder="1" applyAlignment="1">
      <alignment horizontal="distributed" vertical="center"/>
    </xf>
    <xf numFmtId="181" fontId="5" fillId="0" borderId="13" xfId="47" applyFont="1" applyFill="1" applyBorder="1" applyAlignment="1">
      <alignment horizontal="distributed" vertical="center"/>
    </xf>
    <xf numFmtId="181" fontId="5" fillId="0" borderId="14" xfId="47" applyFont="1" applyFill="1" applyBorder="1" applyAlignment="1">
      <alignment horizontal="distributed" vertical="center"/>
    </xf>
    <xf numFmtId="181" fontId="6" fillId="0" borderId="14" xfId="47" applyFont="1" applyFill="1" applyBorder="1" applyAlignment="1">
      <alignment horizontal="distributed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0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22.875" style="1" customWidth="1"/>
    <col min="3" max="3" width="0.875" style="1" customWidth="1"/>
    <col min="4" max="5" width="16.625" style="1" customWidth="1"/>
    <col min="6" max="7" width="17.25390625" style="1" customWidth="1"/>
    <col min="8" max="8" width="15.625" style="1" customWidth="1"/>
    <col min="9" max="9" width="14.00390625" style="1" customWidth="1"/>
    <col min="10" max="10" width="17.25390625" style="1" customWidth="1"/>
    <col min="11" max="11" width="15.625" style="1" customWidth="1"/>
    <col min="12" max="12" width="0.875" style="1" customWidth="1"/>
    <col min="13" max="13" width="22.875" style="1" customWidth="1"/>
    <col min="14" max="14" width="0.875" style="1" customWidth="1"/>
    <col min="15" max="15" width="13.875" style="1" customWidth="1"/>
    <col min="16" max="16" width="17.25390625" style="1" customWidth="1"/>
    <col min="17" max="17" width="16.25390625" style="1" customWidth="1"/>
    <col min="18" max="18" width="19.25390625" style="1" customWidth="1"/>
    <col min="19" max="19" width="14.875" style="1" customWidth="1"/>
    <col min="20" max="20" width="18.00390625" style="1" customWidth="1"/>
    <col min="21" max="21" width="17.625" style="1" customWidth="1"/>
    <col min="22" max="22" width="16.375" style="1" customWidth="1"/>
    <col min="23" max="23" width="17.625" style="1" customWidth="1"/>
    <col min="24" max="24" width="14.875" style="1" customWidth="1"/>
    <col min="25" max="31" width="17.75390625" style="1" customWidth="1"/>
    <col min="32" max="32" width="12.875" style="1" bestFit="1" customWidth="1"/>
    <col min="33" max="33" width="15.625" style="1" bestFit="1" customWidth="1"/>
    <col min="34" max="16384" width="8.625" style="1" customWidth="1"/>
  </cols>
  <sheetData>
    <row r="1" spans="2:31" ht="27" customHeight="1">
      <c r="B1" s="2" t="s">
        <v>71</v>
      </c>
      <c r="J1" s="1" t="s">
        <v>67</v>
      </c>
      <c r="M1" s="2" t="s">
        <v>72</v>
      </c>
      <c r="P1" s="2"/>
      <c r="Q1" s="2"/>
      <c r="R1" s="2"/>
      <c r="U1" s="3"/>
      <c r="V1" s="3"/>
      <c r="W1" s="3"/>
      <c r="X1" s="2" t="s">
        <v>46</v>
      </c>
      <c r="Y1" s="2"/>
      <c r="Z1" s="2"/>
      <c r="AC1" s="3" t="s">
        <v>67</v>
      </c>
      <c r="AD1" s="4" t="s">
        <v>65</v>
      </c>
      <c r="AE1" s="3"/>
    </row>
    <row r="2" spans="1:32" ht="30" customHeight="1" thickBot="1">
      <c r="A2" s="5"/>
      <c r="B2" s="33"/>
      <c r="C2" s="5"/>
      <c r="D2" s="5"/>
      <c r="E2" s="5"/>
      <c r="F2" s="5"/>
      <c r="G2" s="5"/>
      <c r="H2" s="5"/>
      <c r="I2" s="5"/>
      <c r="J2" s="5"/>
      <c r="K2" s="5" t="s">
        <v>0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 t="s">
        <v>0</v>
      </c>
      <c r="AF2" s="6"/>
    </row>
    <row r="3" spans="1:32" ht="20.25" customHeight="1">
      <c r="A3" s="7"/>
      <c r="B3" s="34" t="s">
        <v>63</v>
      </c>
      <c r="C3" s="8"/>
      <c r="D3" s="36" t="s">
        <v>47</v>
      </c>
      <c r="E3" s="37"/>
      <c r="F3" s="37"/>
      <c r="G3" s="38"/>
      <c r="H3" s="38"/>
      <c r="I3" s="38"/>
      <c r="J3" s="38"/>
      <c r="K3" s="38"/>
      <c r="L3" s="6"/>
      <c r="M3" s="34" t="s">
        <v>63</v>
      </c>
      <c r="N3" s="8"/>
      <c r="O3" s="9"/>
      <c r="P3" s="10" t="s">
        <v>56</v>
      </c>
      <c r="Q3" s="11"/>
      <c r="R3" s="11"/>
      <c r="S3" s="11"/>
      <c r="T3" s="11"/>
      <c r="U3" s="11"/>
      <c r="V3" s="11"/>
      <c r="W3" s="11"/>
      <c r="X3" s="11"/>
      <c r="Y3" s="11"/>
      <c r="Z3" s="10" t="s">
        <v>1</v>
      </c>
      <c r="AA3" s="10"/>
      <c r="AB3" s="11"/>
      <c r="AC3" s="11"/>
      <c r="AD3" s="11"/>
      <c r="AE3" s="11"/>
      <c r="AF3" s="12"/>
    </row>
    <row r="4" spans="1:31" ht="45" customHeight="1">
      <c r="A4" s="13"/>
      <c r="B4" s="35"/>
      <c r="C4" s="14"/>
      <c r="D4" s="15" t="s">
        <v>2</v>
      </c>
      <c r="E4" s="15" t="s">
        <v>3</v>
      </c>
      <c r="F4" s="16" t="s">
        <v>37</v>
      </c>
      <c r="G4" s="17" t="s">
        <v>36</v>
      </c>
      <c r="H4" s="17" t="s">
        <v>53</v>
      </c>
      <c r="I4" s="18" t="s">
        <v>54</v>
      </c>
      <c r="J4" s="18" t="s">
        <v>41</v>
      </c>
      <c r="K4" s="19" t="s">
        <v>42</v>
      </c>
      <c r="L4" s="13"/>
      <c r="M4" s="35"/>
      <c r="N4" s="14"/>
      <c r="O4" s="20" t="s">
        <v>55</v>
      </c>
      <c r="P4" s="21" t="s">
        <v>43</v>
      </c>
      <c r="Q4" s="22" t="s">
        <v>40</v>
      </c>
      <c r="R4" s="15" t="s">
        <v>38</v>
      </c>
      <c r="S4" s="21" t="s">
        <v>45</v>
      </c>
      <c r="T4" s="21" t="s">
        <v>44</v>
      </c>
      <c r="U4" s="15" t="s">
        <v>4</v>
      </c>
      <c r="V4" s="23" t="s">
        <v>5</v>
      </c>
      <c r="W4" s="16" t="s">
        <v>39</v>
      </c>
      <c r="X4" s="22" t="s">
        <v>64</v>
      </c>
      <c r="Y4" s="23" t="s">
        <v>6</v>
      </c>
      <c r="Z4" s="15" t="s">
        <v>7</v>
      </c>
      <c r="AA4" s="15" t="s">
        <v>8</v>
      </c>
      <c r="AB4" s="15" t="s">
        <v>9</v>
      </c>
      <c r="AC4" s="15" t="s">
        <v>10</v>
      </c>
      <c r="AD4" s="15" t="s">
        <v>11</v>
      </c>
      <c r="AE4" s="23" t="s">
        <v>12</v>
      </c>
    </row>
    <row r="5" spans="2:32" ht="34.5" customHeight="1">
      <c r="B5" s="3" t="s">
        <v>68</v>
      </c>
      <c r="C5" s="24"/>
      <c r="D5" s="6">
        <v>707176722</v>
      </c>
      <c r="E5" s="6">
        <v>148013592</v>
      </c>
      <c r="F5" s="6">
        <v>12464669</v>
      </c>
      <c r="G5" s="6">
        <v>797088</v>
      </c>
      <c r="H5" s="25">
        <v>204711</v>
      </c>
      <c r="I5" s="25">
        <v>266485</v>
      </c>
      <c r="J5" s="6">
        <v>13832437</v>
      </c>
      <c r="K5" s="6">
        <v>352008</v>
      </c>
      <c r="M5" s="3" t="s">
        <v>68</v>
      </c>
      <c r="N5" s="24"/>
      <c r="O5" s="25" t="s">
        <v>66</v>
      </c>
      <c r="P5" s="6">
        <v>2088591</v>
      </c>
      <c r="Q5" s="6">
        <v>4587769</v>
      </c>
      <c r="R5" s="6">
        <v>203111655</v>
      </c>
      <c r="S5" s="6">
        <v>259425</v>
      </c>
      <c r="T5" s="1">
        <v>9793682</v>
      </c>
      <c r="U5" s="1">
        <v>11569766</v>
      </c>
      <c r="V5" s="1">
        <v>3467350</v>
      </c>
      <c r="W5" s="1">
        <v>97114135</v>
      </c>
      <c r="X5" s="1">
        <v>857084</v>
      </c>
      <c r="Y5" s="1">
        <v>39881445</v>
      </c>
      <c r="Z5" s="1">
        <v>3451967</v>
      </c>
      <c r="AA5" s="1">
        <v>2840877</v>
      </c>
      <c r="AB5" s="1">
        <v>30554960</v>
      </c>
      <c r="AC5" s="1">
        <v>15410782</v>
      </c>
      <c r="AD5" s="1">
        <v>37301966</v>
      </c>
      <c r="AE5" s="1">
        <v>68954278</v>
      </c>
      <c r="AF5" s="6"/>
    </row>
    <row r="6" spans="2:31" ht="18" customHeight="1">
      <c r="B6" s="26" t="s">
        <v>69</v>
      </c>
      <c r="C6" s="24"/>
      <c r="D6" s="6">
        <v>688063801</v>
      </c>
      <c r="E6" s="6">
        <v>149411562</v>
      </c>
      <c r="F6" s="6">
        <v>16412304</v>
      </c>
      <c r="G6" s="6">
        <v>544481</v>
      </c>
      <c r="H6" s="25">
        <v>333752</v>
      </c>
      <c r="I6" s="25">
        <v>252582</v>
      </c>
      <c r="J6" s="6">
        <v>14039386</v>
      </c>
      <c r="K6" s="6">
        <v>334656</v>
      </c>
      <c r="M6" s="26" t="s">
        <v>69</v>
      </c>
      <c r="N6" s="24"/>
      <c r="O6" s="27" t="s">
        <v>66</v>
      </c>
      <c r="P6" s="1">
        <v>2157358</v>
      </c>
      <c r="Q6" s="1">
        <v>3637571</v>
      </c>
      <c r="R6" s="1">
        <v>201762227</v>
      </c>
      <c r="S6" s="1">
        <v>270776</v>
      </c>
      <c r="T6" s="1">
        <v>8882336</v>
      </c>
      <c r="U6" s="1">
        <v>11228474</v>
      </c>
      <c r="V6" s="1">
        <v>3444572</v>
      </c>
      <c r="W6" s="1">
        <v>92096545</v>
      </c>
      <c r="X6" s="1">
        <v>859623</v>
      </c>
      <c r="Y6" s="1">
        <v>36975134</v>
      </c>
      <c r="Z6" s="1">
        <v>3643318</v>
      </c>
      <c r="AA6" s="1">
        <v>132954</v>
      </c>
      <c r="AB6" s="1">
        <v>23626338</v>
      </c>
      <c r="AC6" s="1">
        <v>15241475</v>
      </c>
      <c r="AD6" s="1">
        <v>32999815</v>
      </c>
      <c r="AE6" s="1">
        <v>69776562</v>
      </c>
    </row>
    <row r="7" spans="2:19" ht="18" customHeight="1">
      <c r="B7" s="26"/>
      <c r="C7" s="24"/>
      <c r="M7" s="26"/>
      <c r="N7" s="24"/>
      <c r="O7" s="25"/>
      <c r="P7" s="6"/>
      <c r="Q7" s="6"/>
      <c r="R7" s="6"/>
      <c r="S7" s="6"/>
    </row>
    <row r="8" spans="2:31" ht="34.5" customHeight="1">
      <c r="B8" s="26" t="s">
        <v>70</v>
      </c>
      <c r="C8" s="24"/>
      <c r="D8" s="6">
        <v>679563656</v>
      </c>
      <c r="E8" s="6">
        <v>159915930</v>
      </c>
      <c r="F8" s="6">
        <v>6777211</v>
      </c>
      <c r="G8" s="6">
        <v>677968</v>
      </c>
      <c r="H8" s="6">
        <v>400541</v>
      </c>
      <c r="I8" s="6">
        <v>236868</v>
      </c>
      <c r="J8" s="6">
        <v>13791278</v>
      </c>
      <c r="K8" s="6">
        <v>314375</v>
      </c>
      <c r="M8" s="26" t="s">
        <v>70</v>
      </c>
      <c r="N8" s="24"/>
      <c r="O8" s="27" t="s">
        <v>52</v>
      </c>
      <c r="P8" s="6">
        <v>1957501</v>
      </c>
      <c r="Q8" s="6">
        <v>1121737</v>
      </c>
      <c r="R8" s="6">
        <v>195363204</v>
      </c>
      <c r="S8" s="6">
        <v>266534</v>
      </c>
      <c r="T8" s="6">
        <v>8701696</v>
      </c>
      <c r="U8" s="6">
        <v>11301088</v>
      </c>
      <c r="V8" s="6">
        <v>3358742</v>
      </c>
      <c r="W8" s="6">
        <v>92336700</v>
      </c>
      <c r="X8" s="6">
        <v>903017</v>
      </c>
      <c r="Y8" s="6">
        <v>41952272</v>
      </c>
      <c r="Z8" s="6">
        <v>3401998</v>
      </c>
      <c r="AA8" s="6">
        <f aca="true" t="shared" si="0" ref="P8:AE8">SUM(AA9:AA10)</f>
        <v>112405</v>
      </c>
      <c r="AB8" s="6">
        <f t="shared" si="0"/>
        <v>24058363</v>
      </c>
      <c r="AC8" s="6">
        <f t="shared" si="0"/>
        <v>14479778</v>
      </c>
      <c r="AD8" s="6">
        <f t="shared" si="0"/>
        <v>30418201</v>
      </c>
      <c r="AE8" s="6">
        <f t="shared" si="0"/>
        <v>67716249</v>
      </c>
    </row>
    <row r="9" spans="2:31" ht="34.5" customHeight="1">
      <c r="B9" s="28" t="s">
        <v>13</v>
      </c>
      <c r="C9" s="24"/>
      <c r="D9" s="6">
        <v>613299615</v>
      </c>
      <c r="E9" s="6">
        <v>143423319</v>
      </c>
      <c r="F9" s="6">
        <v>6005988</v>
      </c>
      <c r="G9" s="6">
        <v>603688</v>
      </c>
      <c r="H9" s="6">
        <v>356693</v>
      </c>
      <c r="I9" s="6">
        <v>210854</v>
      </c>
      <c r="J9" s="6">
        <v>12366825</v>
      </c>
      <c r="K9" s="6">
        <v>292507</v>
      </c>
      <c r="M9" s="28" t="s">
        <v>13</v>
      </c>
      <c r="N9" s="24"/>
      <c r="O9" s="27" t="s">
        <v>52</v>
      </c>
      <c r="P9" s="6">
        <v>1727682</v>
      </c>
      <c r="Q9" s="6">
        <v>999994</v>
      </c>
      <c r="R9" s="6">
        <v>170982873</v>
      </c>
      <c r="S9" s="6">
        <v>242960</v>
      </c>
      <c r="T9" s="6">
        <v>7590263</v>
      </c>
      <c r="U9" s="6">
        <v>10020308</v>
      </c>
      <c r="V9" s="6">
        <v>3023189</v>
      </c>
      <c r="W9" s="6">
        <v>88101404</v>
      </c>
      <c r="X9" s="6">
        <v>900492</v>
      </c>
      <c r="Y9" s="6">
        <v>37515643</v>
      </c>
      <c r="Z9" s="6">
        <v>2992545</v>
      </c>
      <c r="AA9" s="6">
        <f aca="true" t="shared" si="1" ref="P9:AE9">SUM(AA11:AA23)</f>
        <v>94966</v>
      </c>
      <c r="AB9" s="6">
        <f t="shared" si="1"/>
        <v>21753641</v>
      </c>
      <c r="AC9" s="6">
        <f t="shared" si="1"/>
        <v>12673443</v>
      </c>
      <c r="AD9" s="6">
        <f t="shared" si="1"/>
        <v>29454374</v>
      </c>
      <c r="AE9" s="6">
        <f t="shared" si="1"/>
        <v>61965964</v>
      </c>
    </row>
    <row r="10" spans="2:31" ht="19.5" customHeight="1">
      <c r="B10" s="28" t="s">
        <v>14</v>
      </c>
      <c r="C10" s="24"/>
      <c r="D10" s="29">
        <v>66264041</v>
      </c>
      <c r="E10" s="29">
        <v>16492611</v>
      </c>
      <c r="F10" s="29">
        <v>771223</v>
      </c>
      <c r="G10" s="29">
        <v>74280</v>
      </c>
      <c r="H10" s="29">
        <v>43848</v>
      </c>
      <c r="I10" s="29">
        <v>26014</v>
      </c>
      <c r="J10" s="29">
        <v>1424453</v>
      </c>
      <c r="K10" s="29">
        <v>21868</v>
      </c>
      <c r="L10" s="29" t="e">
        <f>SUM(L24,L27,#REF!,L31,L36)</f>
        <v>#REF!</v>
      </c>
      <c r="M10" s="28" t="s">
        <v>14</v>
      </c>
      <c r="N10" s="24"/>
      <c r="O10" s="27" t="s">
        <v>52</v>
      </c>
      <c r="P10" s="29">
        <v>229819</v>
      </c>
      <c r="Q10" s="29">
        <v>121743</v>
      </c>
      <c r="R10" s="29">
        <v>24380331</v>
      </c>
      <c r="S10" s="29">
        <v>23574</v>
      </c>
      <c r="T10" s="29">
        <v>1111433</v>
      </c>
      <c r="U10" s="29">
        <v>1280780</v>
      </c>
      <c r="V10" s="29">
        <v>335553</v>
      </c>
      <c r="W10" s="29">
        <v>4235296</v>
      </c>
      <c r="X10" s="29">
        <v>2525</v>
      </c>
      <c r="Y10" s="29">
        <v>4436629</v>
      </c>
      <c r="Z10" s="29">
        <v>409453</v>
      </c>
      <c r="AA10" s="29">
        <f aca="true" t="shared" si="2" ref="P10:AE10">SUM(AA24,AA27,AA31,AA36)</f>
        <v>17439</v>
      </c>
      <c r="AB10" s="29">
        <f t="shared" si="2"/>
        <v>2304722</v>
      </c>
      <c r="AC10" s="29">
        <f t="shared" si="2"/>
        <v>1806335</v>
      </c>
      <c r="AD10" s="29">
        <f t="shared" si="2"/>
        <v>963827</v>
      </c>
      <c r="AE10" s="29">
        <f t="shared" si="2"/>
        <v>5750285</v>
      </c>
    </row>
    <row r="11" spans="2:31" ht="39.75" customHeight="1">
      <c r="B11" s="28" t="s">
        <v>15</v>
      </c>
      <c r="C11" s="24"/>
      <c r="D11" s="6">
        <v>203494557</v>
      </c>
      <c r="E11" s="6">
        <v>55923863</v>
      </c>
      <c r="F11" s="6">
        <v>1232629</v>
      </c>
      <c r="G11" s="6">
        <v>240901</v>
      </c>
      <c r="H11" s="6">
        <v>142282</v>
      </c>
      <c r="I11" s="6">
        <v>84256</v>
      </c>
      <c r="J11" s="6">
        <v>4448848</v>
      </c>
      <c r="K11" s="6">
        <v>74599</v>
      </c>
      <c r="M11" s="28" t="s">
        <v>15</v>
      </c>
      <c r="N11" s="24"/>
      <c r="O11" s="27" t="s">
        <v>52</v>
      </c>
      <c r="P11" s="6">
        <v>360538</v>
      </c>
      <c r="Q11" s="25">
        <v>407386</v>
      </c>
      <c r="R11" s="6">
        <v>37584950</v>
      </c>
      <c r="S11" s="6">
        <v>88923</v>
      </c>
      <c r="T11" s="6">
        <v>2289322</v>
      </c>
      <c r="U11" s="6">
        <v>3983204</v>
      </c>
      <c r="V11" s="6">
        <v>688428</v>
      </c>
      <c r="W11" s="6">
        <v>44936769</v>
      </c>
      <c r="X11" s="25">
        <v>574</v>
      </c>
      <c r="Y11" s="6">
        <v>7079119</v>
      </c>
      <c r="Z11" s="6">
        <v>977389</v>
      </c>
      <c r="AA11" s="6">
        <v>17267</v>
      </c>
      <c r="AB11" s="6">
        <v>5674082</v>
      </c>
      <c r="AC11" s="6">
        <v>1433680</v>
      </c>
      <c r="AD11" s="6">
        <v>16503618</v>
      </c>
      <c r="AE11" s="6">
        <v>19321930</v>
      </c>
    </row>
    <row r="12" spans="2:31" ht="18" customHeight="1">
      <c r="B12" s="28" t="s">
        <v>16</v>
      </c>
      <c r="C12" s="24"/>
      <c r="D12" s="6">
        <v>102297505</v>
      </c>
      <c r="E12" s="6">
        <v>28978704</v>
      </c>
      <c r="F12" s="6">
        <v>924157</v>
      </c>
      <c r="G12" s="6">
        <v>124388</v>
      </c>
      <c r="H12" s="6">
        <v>73487</v>
      </c>
      <c r="I12" s="6">
        <v>43463</v>
      </c>
      <c r="J12" s="6">
        <v>2428975</v>
      </c>
      <c r="K12" s="6">
        <v>55191</v>
      </c>
      <c r="M12" s="28" t="s">
        <v>16</v>
      </c>
      <c r="N12" s="24"/>
      <c r="O12" s="27" t="s">
        <v>52</v>
      </c>
      <c r="P12" s="6">
        <v>268754</v>
      </c>
      <c r="Q12" s="25">
        <v>195963</v>
      </c>
      <c r="R12" s="6">
        <v>22007134</v>
      </c>
      <c r="S12" s="6">
        <v>50134</v>
      </c>
      <c r="T12" s="6">
        <v>2098162</v>
      </c>
      <c r="U12" s="6">
        <v>1899752</v>
      </c>
      <c r="V12" s="6">
        <v>650675</v>
      </c>
      <c r="W12" s="6">
        <v>13401680</v>
      </c>
      <c r="X12" s="6">
        <v>745806</v>
      </c>
      <c r="Y12" s="6">
        <v>7004178</v>
      </c>
      <c r="Z12" s="6">
        <v>568744</v>
      </c>
      <c r="AA12" s="6">
        <v>28034</v>
      </c>
      <c r="AB12" s="6">
        <v>3241511</v>
      </c>
      <c r="AC12" s="6">
        <v>4022820</v>
      </c>
      <c r="AD12" s="6">
        <v>4489293</v>
      </c>
      <c r="AE12" s="6">
        <v>8996500</v>
      </c>
    </row>
    <row r="13" spans="2:31" ht="18" customHeight="1">
      <c r="B13" s="28" t="s">
        <v>18</v>
      </c>
      <c r="C13" s="24"/>
      <c r="D13" s="6">
        <v>19242688</v>
      </c>
      <c r="E13" s="6">
        <v>4834448</v>
      </c>
      <c r="F13" s="6">
        <v>222398</v>
      </c>
      <c r="G13" s="6">
        <v>19135</v>
      </c>
      <c r="H13" s="6">
        <v>11311</v>
      </c>
      <c r="I13" s="6">
        <v>6674</v>
      </c>
      <c r="J13" s="6">
        <v>481622</v>
      </c>
      <c r="K13" s="25" t="s">
        <v>52</v>
      </c>
      <c r="M13" s="28" t="s">
        <v>18</v>
      </c>
      <c r="N13" s="24"/>
      <c r="O13" s="27" t="s">
        <v>52</v>
      </c>
      <c r="P13" s="6">
        <v>65777</v>
      </c>
      <c r="Q13" s="25">
        <v>34366</v>
      </c>
      <c r="R13" s="6">
        <v>5617301</v>
      </c>
      <c r="S13" s="6">
        <v>8796</v>
      </c>
      <c r="T13" s="6">
        <v>332981</v>
      </c>
      <c r="U13" s="6">
        <v>272343</v>
      </c>
      <c r="V13" s="6">
        <v>70101</v>
      </c>
      <c r="W13" s="6">
        <v>2406220</v>
      </c>
      <c r="X13" s="25" t="s">
        <v>52</v>
      </c>
      <c r="Y13" s="6">
        <v>1260446</v>
      </c>
      <c r="Z13" s="6">
        <v>169955</v>
      </c>
      <c r="AA13" s="6">
        <v>12832</v>
      </c>
      <c r="AB13" s="6">
        <v>580244</v>
      </c>
      <c r="AC13" s="6">
        <v>530014</v>
      </c>
      <c r="AD13" s="6">
        <v>200863</v>
      </c>
      <c r="AE13" s="6">
        <v>2104861</v>
      </c>
    </row>
    <row r="14" spans="2:31" ht="18" customHeight="1">
      <c r="B14" s="28" t="s">
        <v>19</v>
      </c>
      <c r="C14" s="24"/>
      <c r="D14" s="6">
        <v>58061862</v>
      </c>
      <c r="E14" s="6">
        <v>16936308</v>
      </c>
      <c r="F14" s="6">
        <v>685135</v>
      </c>
      <c r="G14" s="6">
        <v>68526</v>
      </c>
      <c r="H14" s="6">
        <v>40504</v>
      </c>
      <c r="I14" s="6">
        <v>23904</v>
      </c>
      <c r="J14" s="6">
        <v>1395034</v>
      </c>
      <c r="K14" s="6">
        <v>55586</v>
      </c>
      <c r="M14" s="28" t="s">
        <v>19</v>
      </c>
      <c r="N14" s="24"/>
      <c r="O14" s="27" t="s">
        <v>52</v>
      </c>
      <c r="P14" s="6">
        <v>203272</v>
      </c>
      <c r="Q14" s="25">
        <v>106826</v>
      </c>
      <c r="R14" s="6">
        <v>13597767</v>
      </c>
      <c r="S14" s="6">
        <v>31860</v>
      </c>
      <c r="T14" s="6">
        <v>712801</v>
      </c>
      <c r="U14" s="6">
        <v>671866</v>
      </c>
      <c r="V14" s="6">
        <v>255781</v>
      </c>
      <c r="W14" s="6">
        <v>5606887</v>
      </c>
      <c r="X14" s="25" t="s">
        <v>52</v>
      </c>
      <c r="Y14" s="6">
        <v>3561963</v>
      </c>
      <c r="Z14" s="6">
        <v>265457</v>
      </c>
      <c r="AA14" s="6">
        <v>7910</v>
      </c>
      <c r="AB14" s="6">
        <v>4296346</v>
      </c>
      <c r="AC14" s="6">
        <v>1329209</v>
      </c>
      <c r="AD14" s="6">
        <v>1400620</v>
      </c>
      <c r="AE14" s="6">
        <v>6808300</v>
      </c>
    </row>
    <row r="15" spans="2:31" ht="18" customHeight="1">
      <c r="B15" s="28" t="s">
        <v>20</v>
      </c>
      <c r="C15" s="24"/>
      <c r="D15" s="6">
        <v>33006059</v>
      </c>
      <c r="E15" s="6">
        <v>10563867</v>
      </c>
      <c r="F15" s="6">
        <v>354952</v>
      </c>
      <c r="G15" s="6">
        <v>43693</v>
      </c>
      <c r="H15" s="6">
        <v>25791</v>
      </c>
      <c r="I15" s="6">
        <v>15308</v>
      </c>
      <c r="J15" s="6">
        <v>813515</v>
      </c>
      <c r="K15" s="6">
        <v>23064</v>
      </c>
      <c r="M15" s="28" t="s">
        <v>20</v>
      </c>
      <c r="N15" s="24"/>
      <c r="O15" s="27" t="s">
        <v>52</v>
      </c>
      <c r="P15" s="6">
        <v>93740</v>
      </c>
      <c r="Q15" s="25">
        <v>58559</v>
      </c>
      <c r="R15" s="6">
        <v>6488012</v>
      </c>
      <c r="S15" s="6">
        <v>18964</v>
      </c>
      <c r="T15" s="6">
        <v>491127</v>
      </c>
      <c r="U15" s="6">
        <v>540066</v>
      </c>
      <c r="V15" s="6">
        <v>199921</v>
      </c>
      <c r="W15" s="6">
        <v>3704395</v>
      </c>
      <c r="X15" s="6">
        <v>56053</v>
      </c>
      <c r="Y15" s="6">
        <v>1798145</v>
      </c>
      <c r="Z15" s="6">
        <v>96336</v>
      </c>
      <c r="AA15" s="6">
        <v>4365</v>
      </c>
      <c r="AB15" s="6">
        <v>1906716</v>
      </c>
      <c r="AC15" s="6">
        <v>826601</v>
      </c>
      <c r="AD15" s="6">
        <v>3266240</v>
      </c>
      <c r="AE15" s="6">
        <v>1616629</v>
      </c>
    </row>
    <row r="16" spans="2:31" ht="39.75" customHeight="1">
      <c r="B16" s="28" t="s">
        <v>22</v>
      </c>
      <c r="C16" s="24"/>
      <c r="D16" s="6">
        <v>23492518</v>
      </c>
      <c r="E16" s="6">
        <v>2796929</v>
      </c>
      <c r="F16" s="6">
        <v>280963</v>
      </c>
      <c r="G16" s="6">
        <v>12507</v>
      </c>
      <c r="H16" s="6">
        <v>7401</v>
      </c>
      <c r="I16" s="6">
        <v>4347</v>
      </c>
      <c r="J16" s="6">
        <v>332214</v>
      </c>
      <c r="K16" s="25" t="s">
        <v>52</v>
      </c>
      <c r="M16" s="28" t="s">
        <v>22</v>
      </c>
      <c r="N16" s="24"/>
      <c r="O16" s="27" t="s">
        <v>52</v>
      </c>
      <c r="P16" s="6">
        <v>83343</v>
      </c>
      <c r="Q16" s="25">
        <v>22896</v>
      </c>
      <c r="R16" s="6">
        <v>9826456</v>
      </c>
      <c r="S16" s="6">
        <v>5176</v>
      </c>
      <c r="T16" s="6">
        <v>247356</v>
      </c>
      <c r="U16" s="6">
        <v>219356</v>
      </c>
      <c r="V16" s="6">
        <v>98214</v>
      </c>
      <c r="W16" s="6">
        <v>2176502</v>
      </c>
      <c r="X16" s="25" t="s">
        <v>52</v>
      </c>
      <c r="Y16" s="6">
        <v>1990304</v>
      </c>
      <c r="Z16" s="6">
        <v>319818</v>
      </c>
      <c r="AA16" s="6">
        <v>1248</v>
      </c>
      <c r="AB16" s="6">
        <v>311924</v>
      </c>
      <c r="AC16" s="6">
        <v>238519</v>
      </c>
      <c r="AD16" s="6">
        <v>585845</v>
      </c>
      <c r="AE16" s="6">
        <v>3931200</v>
      </c>
    </row>
    <row r="17" spans="2:31" ht="18" customHeight="1">
      <c r="B17" s="28" t="s">
        <v>23</v>
      </c>
      <c r="C17" s="24"/>
      <c r="D17" s="6">
        <v>19353322</v>
      </c>
      <c r="E17" s="6">
        <v>4180839</v>
      </c>
      <c r="F17" s="6">
        <v>269822</v>
      </c>
      <c r="G17" s="6">
        <v>8759</v>
      </c>
      <c r="H17" s="6">
        <v>5174</v>
      </c>
      <c r="I17" s="6">
        <v>3061</v>
      </c>
      <c r="J17" s="6">
        <v>242583</v>
      </c>
      <c r="K17" s="25" t="s">
        <v>52</v>
      </c>
      <c r="M17" s="28" t="s">
        <v>23</v>
      </c>
      <c r="N17" s="24"/>
      <c r="O17" s="27" t="s">
        <v>52</v>
      </c>
      <c r="P17" s="6">
        <v>60125</v>
      </c>
      <c r="Q17" s="25">
        <v>21708</v>
      </c>
      <c r="R17" s="6">
        <v>5267359</v>
      </c>
      <c r="S17" s="6">
        <v>3147</v>
      </c>
      <c r="T17" s="6">
        <v>117892</v>
      </c>
      <c r="U17" s="6">
        <v>226794</v>
      </c>
      <c r="V17" s="6">
        <v>56140</v>
      </c>
      <c r="W17" s="6">
        <v>1771363</v>
      </c>
      <c r="X17" s="25" t="s">
        <v>52</v>
      </c>
      <c r="Y17" s="6">
        <v>1497491</v>
      </c>
      <c r="Z17" s="6">
        <v>43663</v>
      </c>
      <c r="AA17" s="6">
        <v>4360</v>
      </c>
      <c r="AB17" s="6">
        <v>2197069</v>
      </c>
      <c r="AC17" s="6">
        <v>367574</v>
      </c>
      <c r="AD17" s="6">
        <v>1281199</v>
      </c>
      <c r="AE17" s="6">
        <v>1727200</v>
      </c>
    </row>
    <row r="18" spans="2:31" ht="18" customHeight="1">
      <c r="B18" s="28" t="s">
        <v>48</v>
      </c>
      <c r="C18" s="24"/>
      <c r="D18" s="6">
        <v>31489899</v>
      </c>
      <c r="E18" s="6">
        <v>2986823</v>
      </c>
      <c r="F18" s="6">
        <v>294421</v>
      </c>
      <c r="G18" s="6">
        <v>17146</v>
      </c>
      <c r="H18" s="6">
        <v>10170</v>
      </c>
      <c r="I18" s="6">
        <v>5910</v>
      </c>
      <c r="J18" s="6">
        <v>357424</v>
      </c>
      <c r="K18" s="25" t="s">
        <v>52</v>
      </c>
      <c r="M18" s="28" t="s">
        <v>48</v>
      </c>
      <c r="N18" s="24"/>
      <c r="O18" s="27" t="s">
        <v>52</v>
      </c>
      <c r="P18" s="6">
        <v>85158</v>
      </c>
      <c r="Q18" s="25">
        <v>20896</v>
      </c>
      <c r="R18" s="6">
        <v>15002920</v>
      </c>
      <c r="S18" s="6">
        <v>3675</v>
      </c>
      <c r="T18" s="6">
        <v>134449</v>
      </c>
      <c r="U18" s="6">
        <v>642936</v>
      </c>
      <c r="V18" s="6">
        <v>116005</v>
      </c>
      <c r="W18" s="6">
        <v>2682758</v>
      </c>
      <c r="X18" s="25">
        <v>11700</v>
      </c>
      <c r="Y18" s="6">
        <v>2992303</v>
      </c>
      <c r="Z18" s="6">
        <v>88802</v>
      </c>
      <c r="AA18" s="25" t="s">
        <v>52</v>
      </c>
      <c r="AB18" s="6">
        <v>984459</v>
      </c>
      <c r="AC18" s="6">
        <v>823550</v>
      </c>
      <c r="AD18" s="6">
        <v>365194</v>
      </c>
      <c r="AE18" s="6">
        <v>3863200</v>
      </c>
    </row>
    <row r="19" spans="2:31" ht="18" customHeight="1">
      <c r="B19" s="28" t="s">
        <v>49</v>
      </c>
      <c r="C19" s="24"/>
      <c r="D19" s="6">
        <v>21778036</v>
      </c>
      <c r="E19" s="6">
        <v>2304562</v>
      </c>
      <c r="F19" s="6">
        <v>368494</v>
      </c>
      <c r="G19" s="6">
        <v>10701</v>
      </c>
      <c r="H19" s="6">
        <v>6324</v>
      </c>
      <c r="I19" s="6">
        <v>3734</v>
      </c>
      <c r="J19" s="6">
        <v>290997</v>
      </c>
      <c r="K19" s="25">
        <v>2454</v>
      </c>
      <c r="M19" s="28" t="s">
        <v>49</v>
      </c>
      <c r="N19" s="24"/>
      <c r="O19" s="27" t="s">
        <v>52</v>
      </c>
      <c r="P19" s="6">
        <v>108870</v>
      </c>
      <c r="Q19" s="25">
        <v>20021</v>
      </c>
      <c r="R19" s="6">
        <v>9540897</v>
      </c>
      <c r="S19" s="6">
        <v>6545</v>
      </c>
      <c r="T19" s="6">
        <v>111223</v>
      </c>
      <c r="U19" s="6">
        <v>459092</v>
      </c>
      <c r="V19" s="6">
        <v>224440</v>
      </c>
      <c r="W19" s="6">
        <v>2242025</v>
      </c>
      <c r="X19" s="25" t="s">
        <v>52</v>
      </c>
      <c r="Y19" s="6">
        <v>2149655</v>
      </c>
      <c r="Z19" s="6">
        <v>49956</v>
      </c>
      <c r="AA19" s="6">
        <v>2200</v>
      </c>
      <c r="AB19" s="6">
        <v>903778</v>
      </c>
      <c r="AC19" s="6">
        <v>662115</v>
      </c>
      <c r="AD19" s="6">
        <v>221353</v>
      </c>
      <c r="AE19" s="6">
        <v>2088600</v>
      </c>
    </row>
    <row r="20" spans="2:31" ht="18" customHeight="1">
      <c r="B20" s="28" t="s">
        <v>50</v>
      </c>
      <c r="C20" s="24"/>
      <c r="D20" s="6">
        <v>27520233</v>
      </c>
      <c r="E20" s="6">
        <v>3461962</v>
      </c>
      <c r="F20" s="6">
        <v>339311</v>
      </c>
      <c r="G20" s="6">
        <v>16902</v>
      </c>
      <c r="H20" s="6">
        <v>10026</v>
      </c>
      <c r="I20" s="6">
        <v>5828</v>
      </c>
      <c r="J20" s="6">
        <v>401871</v>
      </c>
      <c r="K20" s="25">
        <v>6203</v>
      </c>
      <c r="M20" s="28" t="s">
        <v>50</v>
      </c>
      <c r="N20" s="24"/>
      <c r="O20" s="27" t="s">
        <v>52</v>
      </c>
      <c r="P20" s="6">
        <v>99986</v>
      </c>
      <c r="Q20" s="25">
        <v>25953</v>
      </c>
      <c r="R20" s="6">
        <v>13539120</v>
      </c>
      <c r="S20" s="6">
        <v>7043</v>
      </c>
      <c r="T20" s="6">
        <v>226873</v>
      </c>
      <c r="U20" s="6">
        <v>179524</v>
      </c>
      <c r="V20" s="6">
        <v>234983</v>
      </c>
      <c r="W20" s="6">
        <v>2425350</v>
      </c>
      <c r="X20" s="25">
        <v>14439</v>
      </c>
      <c r="Y20" s="6">
        <v>2221263</v>
      </c>
      <c r="Z20" s="6">
        <v>91577</v>
      </c>
      <c r="AA20" s="6">
        <v>9257</v>
      </c>
      <c r="AB20" s="6">
        <v>109031</v>
      </c>
      <c r="AC20" s="6">
        <v>500031</v>
      </c>
      <c r="AD20" s="6">
        <v>345400</v>
      </c>
      <c r="AE20" s="6">
        <v>3248300</v>
      </c>
    </row>
    <row r="21" spans="2:31" ht="39.75" customHeight="1">
      <c r="B21" s="28" t="s">
        <v>60</v>
      </c>
      <c r="C21" s="24"/>
      <c r="D21" s="6">
        <v>19415146</v>
      </c>
      <c r="E21" s="6">
        <v>3060791</v>
      </c>
      <c r="F21" s="6">
        <v>299268</v>
      </c>
      <c r="G21" s="6">
        <v>10397</v>
      </c>
      <c r="H21" s="6">
        <v>6144</v>
      </c>
      <c r="I21" s="6">
        <v>3630</v>
      </c>
      <c r="J21" s="6">
        <v>291865</v>
      </c>
      <c r="K21" s="25">
        <v>47604</v>
      </c>
      <c r="M21" s="28" t="s">
        <v>60</v>
      </c>
      <c r="N21" s="24"/>
      <c r="O21" s="27" t="s">
        <v>52</v>
      </c>
      <c r="P21" s="6">
        <v>81851</v>
      </c>
      <c r="Q21" s="25">
        <v>25572</v>
      </c>
      <c r="R21" s="6">
        <v>8373895</v>
      </c>
      <c r="S21" s="6">
        <v>3776</v>
      </c>
      <c r="T21" s="6">
        <v>187991</v>
      </c>
      <c r="U21" s="6">
        <v>382248</v>
      </c>
      <c r="V21" s="6">
        <v>49816</v>
      </c>
      <c r="W21" s="6">
        <v>1709000</v>
      </c>
      <c r="X21" s="25">
        <v>71920</v>
      </c>
      <c r="Y21" s="6">
        <v>1270826</v>
      </c>
      <c r="Z21" s="6">
        <v>107966</v>
      </c>
      <c r="AA21" s="6">
        <v>935</v>
      </c>
      <c r="AB21" s="6">
        <v>298392</v>
      </c>
      <c r="AC21" s="6">
        <v>576562</v>
      </c>
      <c r="AD21" s="6">
        <v>360253</v>
      </c>
      <c r="AE21" s="6">
        <v>2194444</v>
      </c>
    </row>
    <row r="22" spans="2:31" ht="18" customHeight="1">
      <c r="B22" s="28" t="s">
        <v>61</v>
      </c>
      <c r="C22" s="24"/>
      <c r="D22" s="6">
        <v>26236847</v>
      </c>
      <c r="E22" s="6">
        <v>3730442</v>
      </c>
      <c r="F22" s="6">
        <v>373101</v>
      </c>
      <c r="G22" s="6">
        <v>14784</v>
      </c>
      <c r="H22" s="6">
        <v>8731</v>
      </c>
      <c r="I22" s="6">
        <v>5172</v>
      </c>
      <c r="J22" s="6">
        <v>431265</v>
      </c>
      <c r="K22" s="25">
        <v>15925</v>
      </c>
      <c r="M22" s="28" t="s">
        <v>61</v>
      </c>
      <c r="N22" s="24"/>
      <c r="O22" s="27" t="s">
        <v>52</v>
      </c>
      <c r="P22" s="6">
        <v>110267</v>
      </c>
      <c r="Q22" s="25">
        <v>29549</v>
      </c>
      <c r="R22" s="6">
        <v>11264765</v>
      </c>
      <c r="S22" s="6">
        <v>7592</v>
      </c>
      <c r="T22" s="6">
        <v>339638</v>
      </c>
      <c r="U22" s="6">
        <v>236059</v>
      </c>
      <c r="V22" s="6">
        <v>73185</v>
      </c>
      <c r="W22" s="6">
        <v>2479873</v>
      </c>
      <c r="X22" s="25" t="s">
        <v>52</v>
      </c>
      <c r="Y22" s="6">
        <v>2366889</v>
      </c>
      <c r="Z22" s="6">
        <v>97171</v>
      </c>
      <c r="AA22" s="6">
        <v>833</v>
      </c>
      <c r="AB22" s="6">
        <v>65274</v>
      </c>
      <c r="AC22" s="6">
        <v>805314</v>
      </c>
      <c r="AD22" s="6">
        <v>212418</v>
      </c>
      <c r="AE22" s="6">
        <v>3568600</v>
      </c>
    </row>
    <row r="23" spans="2:31" ht="18" customHeight="1">
      <c r="B23" s="28" t="s">
        <v>62</v>
      </c>
      <c r="C23" s="24"/>
      <c r="D23" s="6">
        <v>27910943</v>
      </c>
      <c r="E23" s="6">
        <v>3663781</v>
      </c>
      <c r="F23" s="6">
        <v>361337</v>
      </c>
      <c r="G23" s="6">
        <v>15849</v>
      </c>
      <c r="H23" s="6">
        <v>9348</v>
      </c>
      <c r="I23" s="6">
        <v>5567</v>
      </c>
      <c r="J23" s="6">
        <v>450612</v>
      </c>
      <c r="K23" s="25">
        <v>11881</v>
      </c>
      <c r="M23" s="28" t="s">
        <v>62</v>
      </c>
      <c r="N23" s="24"/>
      <c r="O23" s="27" t="s">
        <v>52</v>
      </c>
      <c r="P23" s="6">
        <v>106001</v>
      </c>
      <c r="Q23" s="25">
        <v>30299</v>
      </c>
      <c r="R23" s="6">
        <v>12872297</v>
      </c>
      <c r="S23" s="6">
        <v>7329</v>
      </c>
      <c r="T23" s="6">
        <v>300448</v>
      </c>
      <c r="U23" s="6">
        <v>307068</v>
      </c>
      <c r="V23" s="6">
        <v>305500</v>
      </c>
      <c r="W23" s="6">
        <v>2558582</v>
      </c>
      <c r="X23" s="25" t="s">
        <v>52</v>
      </c>
      <c r="Y23" s="6">
        <v>2323061</v>
      </c>
      <c r="Z23" s="6">
        <v>115711</v>
      </c>
      <c r="AA23" s="6">
        <v>5725</v>
      </c>
      <c r="AB23" s="6">
        <v>1184815</v>
      </c>
      <c r="AC23" s="6">
        <v>557454</v>
      </c>
      <c r="AD23" s="6">
        <v>222078</v>
      </c>
      <c r="AE23" s="6">
        <v>2496200</v>
      </c>
    </row>
    <row r="24" spans="2:31" ht="39.75" customHeight="1">
      <c r="B24" s="28" t="s">
        <v>24</v>
      </c>
      <c r="C24" s="24"/>
      <c r="D24" s="6">
        <v>18689822</v>
      </c>
      <c r="E24" s="6">
        <v>8315174</v>
      </c>
      <c r="F24" s="6">
        <v>208873</v>
      </c>
      <c r="G24" s="6">
        <v>40945</v>
      </c>
      <c r="H24" s="6">
        <v>24137</v>
      </c>
      <c r="I24" s="6">
        <v>14408</v>
      </c>
      <c r="J24" s="6">
        <v>596364</v>
      </c>
      <c r="K24" s="6">
        <v>7186</v>
      </c>
      <c r="M24" s="28" t="s">
        <v>24</v>
      </c>
      <c r="N24" s="24"/>
      <c r="O24" s="27" t="s">
        <v>52</v>
      </c>
      <c r="P24" s="6">
        <v>61945</v>
      </c>
      <c r="Q24" s="6">
        <v>64590</v>
      </c>
      <c r="R24" s="6">
        <v>3358265</v>
      </c>
      <c r="S24" s="6">
        <v>11032</v>
      </c>
      <c r="T24" s="6">
        <v>425168</v>
      </c>
      <c r="U24" s="6">
        <v>202213</v>
      </c>
      <c r="V24" s="6">
        <v>124016</v>
      </c>
      <c r="W24" s="6">
        <v>1597581</v>
      </c>
      <c r="X24" s="25" t="s">
        <v>52</v>
      </c>
      <c r="Y24" s="6">
        <v>1094764</v>
      </c>
      <c r="Z24" s="6">
        <v>37078</v>
      </c>
      <c r="AA24" s="6">
        <f aca="true" t="shared" si="3" ref="P24:AE24">SUM(AA25:AA26)</f>
        <v>2152</v>
      </c>
      <c r="AB24" s="6">
        <f t="shared" si="3"/>
        <v>500547</v>
      </c>
      <c r="AC24" s="6">
        <f t="shared" si="3"/>
        <v>554928</v>
      </c>
      <c r="AD24" s="6">
        <f t="shared" si="3"/>
        <v>213856</v>
      </c>
      <c r="AE24" s="6">
        <f t="shared" si="3"/>
        <v>1234600</v>
      </c>
    </row>
    <row r="25" spans="2:31" ht="18" customHeight="1">
      <c r="B25" s="25" t="s">
        <v>28</v>
      </c>
      <c r="C25" s="24"/>
      <c r="D25" s="6">
        <v>10457327</v>
      </c>
      <c r="E25" s="6">
        <v>4548727</v>
      </c>
      <c r="F25" s="6">
        <v>130659</v>
      </c>
      <c r="G25" s="6">
        <v>27469</v>
      </c>
      <c r="H25" s="6">
        <v>16217</v>
      </c>
      <c r="I25" s="6">
        <v>9619</v>
      </c>
      <c r="J25" s="6">
        <v>307388</v>
      </c>
      <c r="K25" s="25" t="s">
        <v>52</v>
      </c>
      <c r="M25" s="25" t="s">
        <v>28</v>
      </c>
      <c r="N25" s="24"/>
      <c r="O25" s="27" t="s">
        <v>52</v>
      </c>
      <c r="P25" s="6">
        <v>38728</v>
      </c>
      <c r="Q25" s="25">
        <v>36367</v>
      </c>
      <c r="R25" s="6">
        <v>1796689</v>
      </c>
      <c r="S25" s="6">
        <v>5736</v>
      </c>
      <c r="T25" s="6">
        <v>260424</v>
      </c>
      <c r="U25" s="6">
        <v>113711</v>
      </c>
      <c r="V25" s="6">
        <v>73381</v>
      </c>
      <c r="W25" s="6">
        <v>1017293</v>
      </c>
      <c r="X25" s="25" t="s">
        <v>52</v>
      </c>
      <c r="Y25" s="6">
        <v>630700</v>
      </c>
      <c r="Z25" s="6">
        <v>26247</v>
      </c>
      <c r="AA25" s="6">
        <v>2152</v>
      </c>
      <c r="AB25" s="6">
        <v>309541</v>
      </c>
      <c r="AC25" s="6">
        <v>219885</v>
      </c>
      <c r="AD25" s="6">
        <v>111494</v>
      </c>
      <c r="AE25" s="6">
        <v>774900</v>
      </c>
    </row>
    <row r="26" spans="2:31" ht="18" customHeight="1">
      <c r="B26" s="25" t="s">
        <v>29</v>
      </c>
      <c r="C26" s="24"/>
      <c r="D26" s="6">
        <v>8232495</v>
      </c>
      <c r="E26" s="6">
        <v>3766447</v>
      </c>
      <c r="F26" s="6">
        <v>78214</v>
      </c>
      <c r="G26" s="6">
        <v>13476</v>
      </c>
      <c r="H26" s="6">
        <v>7920</v>
      </c>
      <c r="I26" s="6">
        <v>4789</v>
      </c>
      <c r="J26" s="6">
        <v>288976</v>
      </c>
      <c r="K26" s="6">
        <v>7186</v>
      </c>
      <c r="M26" s="25" t="s">
        <v>29</v>
      </c>
      <c r="N26" s="24"/>
      <c r="O26" s="27" t="s">
        <v>52</v>
      </c>
      <c r="P26" s="6">
        <v>23217</v>
      </c>
      <c r="Q26" s="25">
        <v>28223</v>
      </c>
      <c r="R26" s="6">
        <v>1561576</v>
      </c>
      <c r="S26" s="6">
        <v>5296</v>
      </c>
      <c r="T26" s="6">
        <v>164744</v>
      </c>
      <c r="U26" s="6">
        <v>88502</v>
      </c>
      <c r="V26" s="6">
        <v>50635</v>
      </c>
      <c r="W26" s="6">
        <v>580288</v>
      </c>
      <c r="X26" s="25" t="s">
        <v>52</v>
      </c>
      <c r="Y26" s="6">
        <v>464064</v>
      </c>
      <c r="Z26" s="6">
        <v>10831</v>
      </c>
      <c r="AA26" s="25" t="s">
        <v>52</v>
      </c>
      <c r="AB26" s="6">
        <v>191006</v>
      </c>
      <c r="AC26" s="6">
        <v>335043</v>
      </c>
      <c r="AD26" s="6">
        <v>102362</v>
      </c>
      <c r="AE26" s="6">
        <v>459700</v>
      </c>
    </row>
    <row r="27" spans="2:31" ht="39.75" customHeight="1">
      <c r="B27" s="3" t="s">
        <v>31</v>
      </c>
      <c r="C27" s="24"/>
      <c r="D27" s="6">
        <v>14926154</v>
      </c>
      <c r="E27" s="6">
        <v>3179413</v>
      </c>
      <c r="F27" s="6">
        <v>214576</v>
      </c>
      <c r="G27" s="6">
        <v>13695</v>
      </c>
      <c r="H27" s="6">
        <v>8084</v>
      </c>
      <c r="I27" s="6">
        <v>4798</v>
      </c>
      <c r="J27" s="6">
        <v>350926</v>
      </c>
      <c r="K27" s="6">
        <v>5017</v>
      </c>
      <c r="M27" s="3" t="s">
        <v>31</v>
      </c>
      <c r="N27" s="24"/>
      <c r="O27" s="25" t="s">
        <v>52</v>
      </c>
      <c r="P27" s="6">
        <v>63613</v>
      </c>
      <c r="Q27" s="6">
        <v>22244</v>
      </c>
      <c r="R27" s="6">
        <v>5560684</v>
      </c>
      <c r="S27" s="6">
        <v>5842</v>
      </c>
      <c r="T27" s="6">
        <v>242235</v>
      </c>
      <c r="U27" s="6">
        <v>236724</v>
      </c>
      <c r="V27" s="6">
        <v>46105</v>
      </c>
      <c r="W27" s="6">
        <v>1301353</v>
      </c>
      <c r="X27" s="6">
        <v>2525</v>
      </c>
      <c r="Y27" s="6">
        <v>1181342</v>
      </c>
      <c r="Z27" s="6">
        <v>114693</v>
      </c>
      <c r="AA27" s="6">
        <f aca="true" t="shared" si="4" ref="X27:AE27">SUM(AA28:AA30)</f>
        <v>10255</v>
      </c>
      <c r="AB27" s="6">
        <f t="shared" si="4"/>
        <v>437389</v>
      </c>
      <c r="AC27" s="6">
        <f t="shared" si="4"/>
        <v>390789</v>
      </c>
      <c r="AD27" s="6">
        <f t="shared" si="4"/>
        <v>231752</v>
      </c>
      <c r="AE27" s="6">
        <f t="shared" si="4"/>
        <v>1302100</v>
      </c>
    </row>
    <row r="28" spans="2:31" ht="18" customHeight="1">
      <c r="B28" s="27" t="s">
        <v>32</v>
      </c>
      <c r="C28" s="24"/>
      <c r="D28" s="6">
        <v>4804019</v>
      </c>
      <c r="E28" s="6">
        <v>754806</v>
      </c>
      <c r="F28" s="6">
        <v>72968</v>
      </c>
      <c r="G28" s="6">
        <v>2766</v>
      </c>
      <c r="H28" s="6">
        <v>1629</v>
      </c>
      <c r="I28" s="6">
        <v>976</v>
      </c>
      <c r="J28" s="6">
        <v>74679</v>
      </c>
      <c r="K28" s="6">
        <v>5017</v>
      </c>
      <c r="M28" s="27" t="s">
        <v>32</v>
      </c>
      <c r="N28" s="24"/>
      <c r="O28" s="27" t="s">
        <v>52</v>
      </c>
      <c r="P28" s="6">
        <v>21606</v>
      </c>
      <c r="Q28" s="25">
        <v>4444</v>
      </c>
      <c r="R28" s="6">
        <v>1983503</v>
      </c>
      <c r="S28" s="6">
        <v>1684</v>
      </c>
      <c r="T28" s="6">
        <v>54692</v>
      </c>
      <c r="U28" s="6">
        <v>53265</v>
      </c>
      <c r="V28" s="6">
        <v>26776</v>
      </c>
      <c r="W28" s="6">
        <v>448502</v>
      </c>
      <c r="X28" s="25">
        <v>2525</v>
      </c>
      <c r="Y28" s="6">
        <v>357828</v>
      </c>
      <c r="Z28" s="6">
        <v>82724</v>
      </c>
      <c r="AA28" s="6">
        <v>530</v>
      </c>
      <c r="AB28" s="6">
        <v>103707</v>
      </c>
      <c r="AC28" s="6">
        <v>149502</v>
      </c>
      <c r="AD28" s="6">
        <v>43990</v>
      </c>
      <c r="AE28" s="6">
        <v>555900</v>
      </c>
    </row>
    <row r="29" spans="2:31" ht="18" customHeight="1">
      <c r="B29" s="27" t="s">
        <v>33</v>
      </c>
      <c r="C29" s="24"/>
      <c r="D29" s="6">
        <v>5184989</v>
      </c>
      <c r="E29" s="6">
        <v>1271119</v>
      </c>
      <c r="F29" s="6">
        <v>66728</v>
      </c>
      <c r="G29" s="6">
        <v>6123</v>
      </c>
      <c r="H29" s="6">
        <v>3616</v>
      </c>
      <c r="I29" s="6">
        <v>2142</v>
      </c>
      <c r="J29" s="6">
        <v>130378</v>
      </c>
      <c r="K29" s="25" t="s">
        <v>52</v>
      </c>
      <c r="M29" s="27" t="s">
        <v>33</v>
      </c>
      <c r="N29" s="24"/>
      <c r="O29" s="27" t="s">
        <v>52</v>
      </c>
      <c r="P29" s="6">
        <v>19790</v>
      </c>
      <c r="Q29" s="25">
        <v>9110</v>
      </c>
      <c r="R29" s="6">
        <v>1783480</v>
      </c>
      <c r="S29" s="6">
        <v>2565</v>
      </c>
      <c r="T29" s="6">
        <v>86969</v>
      </c>
      <c r="U29" s="6">
        <v>117863</v>
      </c>
      <c r="V29" s="6">
        <v>9822</v>
      </c>
      <c r="W29" s="6">
        <v>354462</v>
      </c>
      <c r="X29" s="25" t="s">
        <v>52</v>
      </c>
      <c r="Y29" s="6">
        <v>474782</v>
      </c>
      <c r="Z29" s="6">
        <v>13708</v>
      </c>
      <c r="AA29" s="6">
        <v>8741</v>
      </c>
      <c r="AB29" s="6">
        <v>281677</v>
      </c>
      <c r="AC29" s="6">
        <v>143847</v>
      </c>
      <c r="AD29" s="6">
        <v>105067</v>
      </c>
      <c r="AE29" s="6">
        <v>293000</v>
      </c>
    </row>
    <row r="30" spans="2:31" ht="18" customHeight="1">
      <c r="B30" s="27" t="s">
        <v>34</v>
      </c>
      <c r="C30" s="24"/>
      <c r="D30" s="6">
        <v>4937146</v>
      </c>
      <c r="E30" s="6">
        <v>1153488</v>
      </c>
      <c r="F30" s="6">
        <v>74880</v>
      </c>
      <c r="G30" s="6">
        <v>4806</v>
      </c>
      <c r="H30" s="6">
        <v>2839</v>
      </c>
      <c r="I30" s="6">
        <v>1680</v>
      </c>
      <c r="J30" s="6">
        <v>145869</v>
      </c>
      <c r="K30" s="25" t="s">
        <v>52</v>
      </c>
      <c r="M30" s="27" t="s">
        <v>34</v>
      </c>
      <c r="N30" s="24"/>
      <c r="O30" s="27" t="s">
        <v>52</v>
      </c>
      <c r="P30" s="6">
        <v>22217</v>
      </c>
      <c r="Q30" s="25">
        <v>8690</v>
      </c>
      <c r="R30" s="6">
        <v>1793701</v>
      </c>
      <c r="S30" s="6">
        <v>1593</v>
      </c>
      <c r="T30" s="6">
        <v>100574</v>
      </c>
      <c r="U30" s="6">
        <v>65596</v>
      </c>
      <c r="V30" s="6">
        <v>9507</v>
      </c>
      <c r="W30" s="6">
        <v>498389</v>
      </c>
      <c r="X30" s="25" t="s">
        <v>52</v>
      </c>
      <c r="Y30" s="6">
        <v>348732</v>
      </c>
      <c r="Z30" s="6">
        <v>18261</v>
      </c>
      <c r="AA30" s="6">
        <v>984</v>
      </c>
      <c r="AB30" s="6">
        <v>52005</v>
      </c>
      <c r="AC30" s="6">
        <v>97440</v>
      </c>
      <c r="AD30" s="6">
        <v>82695</v>
      </c>
      <c r="AE30" s="6">
        <v>453200</v>
      </c>
    </row>
    <row r="31" spans="2:31" ht="39.75" customHeight="1">
      <c r="B31" s="3" t="s">
        <v>17</v>
      </c>
      <c r="C31" s="24"/>
      <c r="D31" s="6">
        <v>15087067</v>
      </c>
      <c r="E31" s="6">
        <v>2343492</v>
      </c>
      <c r="F31" s="6">
        <v>185132</v>
      </c>
      <c r="G31" s="6">
        <v>10321</v>
      </c>
      <c r="H31" s="6">
        <v>6104</v>
      </c>
      <c r="I31" s="6">
        <v>3586</v>
      </c>
      <c r="J31" s="6">
        <v>251851</v>
      </c>
      <c r="K31" s="6">
        <v>9665</v>
      </c>
      <c r="M31" s="3" t="s">
        <v>17</v>
      </c>
      <c r="N31" s="24"/>
      <c r="O31" s="25" t="s">
        <v>58</v>
      </c>
      <c r="P31" s="6">
        <v>54749</v>
      </c>
      <c r="Q31" s="6">
        <v>21609</v>
      </c>
      <c r="R31" s="6">
        <v>6346263</v>
      </c>
      <c r="S31" s="6">
        <v>3988</v>
      </c>
      <c r="T31" s="6">
        <v>232167</v>
      </c>
      <c r="U31" s="6">
        <v>529774</v>
      </c>
      <c r="V31" s="6">
        <v>25735</v>
      </c>
      <c r="W31" s="6">
        <v>720263</v>
      </c>
      <c r="X31" s="25" t="s">
        <v>58</v>
      </c>
      <c r="Y31" s="6">
        <v>920295</v>
      </c>
      <c r="Z31" s="6">
        <v>214744</v>
      </c>
      <c r="AA31" s="6">
        <f aca="true" t="shared" si="5" ref="Y31:AE31">SUM(AA32:AA35)</f>
        <v>4102</v>
      </c>
      <c r="AB31" s="6">
        <f t="shared" si="5"/>
        <v>1180069</v>
      </c>
      <c r="AC31" s="6">
        <f t="shared" si="5"/>
        <v>661211</v>
      </c>
      <c r="AD31" s="6">
        <f t="shared" si="5"/>
        <v>257197</v>
      </c>
      <c r="AE31" s="6">
        <f t="shared" si="5"/>
        <v>1104750</v>
      </c>
    </row>
    <row r="32" spans="2:31" ht="18" customHeight="1">
      <c r="B32" s="27" t="s">
        <v>21</v>
      </c>
      <c r="C32" s="24"/>
      <c r="D32" s="6">
        <v>2921462</v>
      </c>
      <c r="E32" s="6">
        <v>154411</v>
      </c>
      <c r="F32" s="6">
        <v>30147</v>
      </c>
      <c r="G32" s="6">
        <v>826</v>
      </c>
      <c r="H32" s="6">
        <v>492</v>
      </c>
      <c r="I32" s="6">
        <v>281</v>
      </c>
      <c r="J32" s="6">
        <v>26677</v>
      </c>
      <c r="K32" s="25" t="s">
        <v>52</v>
      </c>
      <c r="M32" s="27" t="s">
        <v>21</v>
      </c>
      <c r="N32" s="24"/>
      <c r="O32" s="27" t="s">
        <v>52</v>
      </c>
      <c r="P32" s="6">
        <v>8882</v>
      </c>
      <c r="Q32" s="25">
        <v>1118</v>
      </c>
      <c r="R32" s="6">
        <v>1707966</v>
      </c>
      <c r="S32" s="25" t="s">
        <v>52</v>
      </c>
      <c r="T32" s="6">
        <v>2090</v>
      </c>
      <c r="U32" s="6">
        <v>25185</v>
      </c>
      <c r="V32" s="6">
        <v>11688</v>
      </c>
      <c r="W32" s="6">
        <v>140086</v>
      </c>
      <c r="X32" s="25" t="s">
        <v>52</v>
      </c>
      <c r="Y32" s="6">
        <v>284060</v>
      </c>
      <c r="Z32" s="6">
        <v>9773</v>
      </c>
      <c r="AA32" s="6">
        <v>1937</v>
      </c>
      <c r="AB32" s="6">
        <v>162784</v>
      </c>
      <c r="AC32" s="6">
        <v>63227</v>
      </c>
      <c r="AD32" s="6">
        <v>52882</v>
      </c>
      <c r="AE32" s="6">
        <v>236950</v>
      </c>
    </row>
    <row r="33" spans="2:31" ht="18" customHeight="1">
      <c r="B33" s="27" t="s">
        <v>25</v>
      </c>
      <c r="C33" s="24"/>
      <c r="D33" s="6">
        <v>3652553</v>
      </c>
      <c r="E33" s="6">
        <v>471414</v>
      </c>
      <c r="F33" s="6">
        <v>44926</v>
      </c>
      <c r="G33" s="6">
        <v>2273</v>
      </c>
      <c r="H33" s="6">
        <v>1344</v>
      </c>
      <c r="I33" s="6">
        <v>789</v>
      </c>
      <c r="J33" s="6">
        <v>58458</v>
      </c>
      <c r="K33" s="25">
        <v>9665</v>
      </c>
      <c r="M33" s="27" t="s">
        <v>25</v>
      </c>
      <c r="N33" s="24"/>
      <c r="O33" s="27" t="s">
        <v>52</v>
      </c>
      <c r="P33" s="6">
        <v>13274</v>
      </c>
      <c r="Q33" s="25">
        <v>5425</v>
      </c>
      <c r="R33" s="6">
        <v>1468928</v>
      </c>
      <c r="S33" s="6">
        <v>1262</v>
      </c>
      <c r="T33" s="6">
        <v>98366</v>
      </c>
      <c r="U33" s="6">
        <v>139711</v>
      </c>
      <c r="V33" s="6">
        <v>3509</v>
      </c>
      <c r="W33" s="6">
        <v>175300</v>
      </c>
      <c r="X33" s="25" t="s">
        <v>52</v>
      </c>
      <c r="Y33" s="6">
        <v>222862</v>
      </c>
      <c r="Z33" s="6">
        <v>27838</v>
      </c>
      <c r="AA33" s="25" t="s">
        <v>52</v>
      </c>
      <c r="AB33" s="6">
        <v>393152</v>
      </c>
      <c r="AC33" s="6">
        <v>169719</v>
      </c>
      <c r="AD33" s="6">
        <v>94238</v>
      </c>
      <c r="AE33" s="6">
        <v>250100</v>
      </c>
    </row>
    <row r="34" spans="2:31" ht="18" customHeight="1">
      <c r="B34" s="27" t="s">
        <v>26</v>
      </c>
      <c r="C34" s="24"/>
      <c r="D34" s="6">
        <v>2976749</v>
      </c>
      <c r="E34" s="6">
        <v>356606</v>
      </c>
      <c r="F34" s="6">
        <v>40558</v>
      </c>
      <c r="G34" s="6">
        <v>1520</v>
      </c>
      <c r="H34" s="6">
        <v>900</v>
      </c>
      <c r="I34" s="6">
        <v>525</v>
      </c>
      <c r="J34" s="6">
        <v>44064</v>
      </c>
      <c r="K34" s="25" t="s">
        <v>52</v>
      </c>
      <c r="M34" s="27" t="s">
        <v>26</v>
      </c>
      <c r="N34" s="24"/>
      <c r="O34" s="27" t="s">
        <v>52</v>
      </c>
      <c r="P34" s="6">
        <v>12014</v>
      </c>
      <c r="Q34" s="25">
        <v>3029</v>
      </c>
      <c r="R34" s="6">
        <v>1423377</v>
      </c>
      <c r="S34" s="6">
        <v>681</v>
      </c>
      <c r="T34" s="6">
        <v>26389</v>
      </c>
      <c r="U34" s="6">
        <v>153750</v>
      </c>
      <c r="V34" s="6">
        <v>3475</v>
      </c>
      <c r="W34" s="6">
        <v>204443</v>
      </c>
      <c r="X34" s="25" t="s">
        <v>52</v>
      </c>
      <c r="Y34" s="6">
        <v>170299</v>
      </c>
      <c r="Z34" s="6">
        <v>10047</v>
      </c>
      <c r="AA34" s="6">
        <v>2050</v>
      </c>
      <c r="AB34" s="6">
        <v>88840</v>
      </c>
      <c r="AC34" s="6">
        <v>75777</v>
      </c>
      <c r="AD34" s="6">
        <v>62505</v>
      </c>
      <c r="AE34" s="6">
        <v>295900</v>
      </c>
    </row>
    <row r="35" spans="2:31" ht="18" customHeight="1">
      <c r="B35" s="27" t="s">
        <v>27</v>
      </c>
      <c r="C35" s="24"/>
      <c r="D35" s="6">
        <v>5536303</v>
      </c>
      <c r="E35" s="6">
        <v>1361061</v>
      </c>
      <c r="F35" s="6">
        <v>69501</v>
      </c>
      <c r="G35" s="6">
        <v>5702</v>
      </c>
      <c r="H35" s="6">
        <v>3368</v>
      </c>
      <c r="I35" s="6">
        <v>1991</v>
      </c>
      <c r="J35" s="6">
        <v>122652</v>
      </c>
      <c r="K35" s="25" t="s">
        <v>52</v>
      </c>
      <c r="M35" s="27" t="s">
        <v>27</v>
      </c>
      <c r="N35" s="24"/>
      <c r="O35" s="27" t="s">
        <v>52</v>
      </c>
      <c r="P35" s="6">
        <v>20579</v>
      </c>
      <c r="Q35" s="25">
        <v>12037</v>
      </c>
      <c r="R35" s="6">
        <v>1745992</v>
      </c>
      <c r="S35" s="6">
        <v>2045</v>
      </c>
      <c r="T35" s="6">
        <v>105322</v>
      </c>
      <c r="U35" s="6">
        <v>211128</v>
      </c>
      <c r="V35" s="6">
        <v>7063</v>
      </c>
      <c r="W35" s="6">
        <v>200434</v>
      </c>
      <c r="X35" s="25" t="s">
        <v>52</v>
      </c>
      <c r="Y35" s="6">
        <v>243074</v>
      </c>
      <c r="Z35" s="6">
        <v>167086</v>
      </c>
      <c r="AA35" s="6">
        <v>115</v>
      </c>
      <c r="AB35" s="6">
        <v>535293</v>
      </c>
      <c r="AC35" s="6">
        <v>352488</v>
      </c>
      <c r="AD35" s="6">
        <v>47572</v>
      </c>
      <c r="AE35" s="6">
        <v>321800</v>
      </c>
    </row>
    <row r="36" spans="2:31" ht="39.75" customHeight="1">
      <c r="B36" s="3" t="s">
        <v>30</v>
      </c>
      <c r="C36" s="24"/>
      <c r="D36" s="6">
        <v>17560998</v>
      </c>
      <c r="E36" s="6">
        <v>2654532</v>
      </c>
      <c r="F36" s="6">
        <v>162642</v>
      </c>
      <c r="G36" s="6">
        <v>9319</v>
      </c>
      <c r="H36" s="6">
        <v>5523</v>
      </c>
      <c r="I36" s="6">
        <v>3222</v>
      </c>
      <c r="J36" s="6">
        <v>225312</v>
      </c>
      <c r="K36" s="25" t="s">
        <v>57</v>
      </c>
      <c r="L36" s="6"/>
      <c r="M36" s="3" t="s">
        <v>30</v>
      </c>
      <c r="N36" s="24"/>
      <c r="O36" s="25" t="s">
        <v>57</v>
      </c>
      <c r="P36" s="6">
        <v>49512</v>
      </c>
      <c r="Q36" s="6">
        <v>13300</v>
      </c>
      <c r="R36" s="6">
        <v>9115119</v>
      </c>
      <c r="S36" s="6">
        <v>2712</v>
      </c>
      <c r="T36" s="6">
        <v>211863</v>
      </c>
      <c r="U36" s="6">
        <v>312069</v>
      </c>
      <c r="V36" s="6">
        <v>139697</v>
      </c>
      <c r="W36" s="6">
        <v>616099</v>
      </c>
      <c r="X36" s="25" t="s">
        <v>57</v>
      </c>
      <c r="Y36" s="6">
        <v>1240228</v>
      </c>
      <c r="Z36" s="6">
        <v>42938</v>
      </c>
      <c r="AA36" s="6">
        <f aca="true" t="shared" si="6" ref="Z36:AE36">SUM(AA37)</f>
        <v>930</v>
      </c>
      <c r="AB36" s="6">
        <f t="shared" si="6"/>
        <v>186717</v>
      </c>
      <c r="AC36" s="6">
        <f t="shared" si="6"/>
        <v>199407</v>
      </c>
      <c r="AD36" s="6">
        <f t="shared" si="6"/>
        <v>261022</v>
      </c>
      <c r="AE36" s="6">
        <f t="shared" si="6"/>
        <v>2108835</v>
      </c>
    </row>
    <row r="37" spans="2:31" ht="18" customHeight="1">
      <c r="B37" s="27" t="s">
        <v>51</v>
      </c>
      <c r="C37" s="24"/>
      <c r="D37" s="6">
        <v>17560998</v>
      </c>
      <c r="E37" s="6">
        <v>2654532</v>
      </c>
      <c r="F37" s="6">
        <v>162642</v>
      </c>
      <c r="G37" s="6">
        <v>9319</v>
      </c>
      <c r="H37" s="6">
        <v>5523</v>
      </c>
      <c r="I37" s="6">
        <v>3222</v>
      </c>
      <c r="J37" s="6">
        <v>225312</v>
      </c>
      <c r="K37" s="25" t="s">
        <v>52</v>
      </c>
      <c r="M37" s="27" t="s">
        <v>51</v>
      </c>
      <c r="N37" s="24"/>
      <c r="O37" s="27" t="s">
        <v>52</v>
      </c>
      <c r="P37" s="6">
        <v>49512</v>
      </c>
      <c r="Q37" s="25">
        <v>13300</v>
      </c>
      <c r="R37" s="6">
        <v>9115119</v>
      </c>
      <c r="S37" s="6">
        <v>2712</v>
      </c>
      <c r="T37" s="6">
        <v>211863</v>
      </c>
      <c r="U37" s="6">
        <v>312069</v>
      </c>
      <c r="V37" s="6">
        <v>139697</v>
      </c>
      <c r="W37" s="6">
        <v>616099</v>
      </c>
      <c r="X37" s="25" t="s">
        <v>52</v>
      </c>
      <c r="Y37" s="6">
        <v>1240228</v>
      </c>
      <c r="Z37" s="6">
        <v>42938</v>
      </c>
      <c r="AA37" s="6">
        <v>930</v>
      </c>
      <c r="AB37" s="6">
        <v>186717</v>
      </c>
      <c r="AC37" s="6">
        <v>199407</v>
      </c>
      <c r="AD37" s="6">
        <v>261022</v>
      </c>
      <c r="AE37" s="6">
        <v>2108835</v>
      </c>
    </row>
    <row r="38" spans="1:31" ht="15" customHeight="1" thickBot="1">
      <c r="A38" s="5"/>
      <c r="B38" s="5"/>
      <c r="C38" s="30"/>
      <c r="D38" s="5"/>
      <c r="E38" s="5"/>
      <c r="F38" s="5"/>
      <c r="G38" s="5"/>
      <c r="H38" s="5"/>
      <c r="I38" s="5"/>
      <c r="J38" s="5"/>
      <c r="K38" s="5"/>
      <c r="L38" s="5"/>
      <c r="M38" s="5"/>
      <c r="N38" s="30"/>
      <c r="O38" s="5"/>
      <c r="P38" s="5"/>
      <c r="Q38" s="31"/>
      <c r="R38" s="5" t="s">
        <v>35</v>
      </c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ht="15.75" customHeight="1">
      <c r="B39" s="1" t="s">
        <v>59</v>
      </c>
    </row>
    <row r="40" spans="1:16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5.75" customHeight="1">
      <c r="A42" s="6"/>
      <c r="B42" s="2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customHeight="1">
      <c r="A43" s="6"/>
      <c r="B43" s="25"/>
      <c r="C43" s="6"/>
      <c r="D43" s="6"/>
      <c r="E43" s="6"/>
      <c r="F43" s="6"/>
      <c r="G43" s="6"/>
      <c r="H43" s="6"/>
      <c r="I43" s="6"/>
      <c r="J43" s="6"/>
      <c r="K43" s="25"/>
      <c r="L43" s="25"/>
      <c r="M43" s="25"/>
      <c r="N43" s="25"/>
      <c r="O43" s="6"/>
      <c r="P43" s="25"/>
    </row>
    <row r="44" spans="1:16" ht="15.75" customHeight="1">
      <c r="A44" s="6"/>
      <c r="B44" s="25"/>
      <c r="C44" s="6"/>
      <c r="D44" s="6"/>
      <c r="E44" s="6"/>
      <c r="F44" s="6"/>
      <c r="G44" s="6"/>
      <c r="H44" s="6"/>
      <c r="I44" s="6"/>
      <c r="J44" s="6"/>
      <c r="K44" s="25"/>
      <c r="L44" s="25"/>
      <c r="M44" s="25"/>
      <c r="N44" s="25"/>
      <c r="O44" s="6"/>
      <c r="P44" s="6"/>
    </row>
    <row r="45" spans="1:16" ht="15.75" customHeight="1">
      <c r="A45" s="6"/>
      <c r="B45" s="25"/>
      <c r="C45" s="6"/>
      <c r="D45" s="6"/>
      <c r="E45" s="6"/>
      <c r="F45" s="6"/>
      <c r="G45" s="6"/>
      <c r="H45" s="6"/>
      <c r="I45" s="6"/>
      <c r="J45" s="6"/>
      <c r="K45" s="25"/>
      <c r="L45" s="25"/>
      <c r="M45" s="25"/>
      <c r="N45" s="25"/>
      <c r="O45" s="6"/>
      <c r="P45" s="6"/>
    </row>
    <row r="46" spans="1:16" ht="15.75" customHeight="1">
      <c r="A46" s="6"/>
      <c r="B46" s="25"/>
      <c r="C46" s="6"/>
      <c r="D46" s="6"/>
      <c r="E46" s="6"/>
      <c r="F46" s="6"/>
      <c r="G46" s="6"/>
      <c r="H46" s="6"/>
      <c r="I46" s="6"/>
      <c r="J46" s="6"/>
      <c r="K46" s="25"/>
      <c r="L46" s="25"/>
      <c r="M46" s="25"/>
      <c r="N46" s="25"/>
      <c r="O46" s="6"/>
      <c r="P46" s="25"/>
    </row>
    <row r="47" spans="1:16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25"/>
      <c r="L47" s="25"/>
      <c r="M47" s="25"/>
      <c r="N47" s="25"/>
      <c r="O47" s="6"/>
      <c r="P47" s="6"/>
    </row>
    <row r="48" spans="1:16" ht="15.75" customHeight="1">
      <c r="A48" s="6"/>
      <c r="B48" s="25"/>
      <c r="C48" s="6"/>
      <c r="D48" s="6"/>
      <c r="E48" s="6"/>
      <c r="F48" s="6"/>
      <c r="G48" s="6"/>
      <c r="H48" s="6"/>
      <c r="I48" s="6"/>
      <c r="J48" s="6"/>
      <c r="K48" s="25"/>
      <c r="L48" s="25"/>
      <c r="M48" s="25"/>
      <c r="N48" s="25"/>
      <c r="O48" s="6"/>
      <c r="P48" s="25"/>
    </row>
    <row r="49" spans="1:16" ht="15.75" customHeight="1">
      <c r="A49" s="6"/>
      <c r="B49" s="25"/>
      <c r="C49" s="6"/>
      <c r="D49" s="6"/>
      <c r="E49" s="6"/>
      <c r="F49" s="6"/>
      <c r="G49" s="6"/>
      <c r="H49" s="6"/>
      <c r="I49" s="6"/>
      <c r="J49" s="6"/>
      <c r="K49" s="25"/>
      <c r="L49" s="25"/>
      <c r="M49" s="25"/>
      <c r="N49" s="25"/>
      <c r="O49" s="6"/>
      <c r="P49" s="6"/>
    </row>
    <row r="50" spans="1:16" ht="15.75" customHeight="1">
      <c r="A50" s="6"/>
      <c r="B50" s="25"/>
      <c r="C50" s="6"/>
      <c r="D50" s="6"/>
      <c r="E50" s="6"/>
      <c r="F50" s="6"/>
      <c r="G50" s="6"/>
      <c r="H50" s="6"/>
      <c r="I50" s="6"/>
      <c r="J50" s="6"/>
      <c r="K50" s="25"/>
      <c r="L50" s="25"/>
      <c r="M50" s="25"/>
      <c r="N50" s="25"/>
      <c r="O50" s="6"/>
      <c r="P50" s="25"/>
    </row>
    <row r="51" spans="1:16" ht="15.75" customHeight="1">
      <c r="A51" s="6"/>
      <c r="B51" s="25"/>
      <c r="C51" s="6"/>
      <c r="D51" s="6"/>
      <c r="E51" s="6"/>
      <c r="F51" s="6"/>
      <c r="G51" s="6"/>
      <c r="H51" s="6"/>
      <c r="I51" s="6"/>
      <c r="J51" s="6"/>
      <c r="K51" s="25"/>
      <c r="L51" s="25"/>
      <c r="M51" s="25"/>
      <c r="N51" s="25"/>
      <c r="O51" s="6"/>
      <c r="P51" s="6"/>
    </row>
    <row r="52" spans="1:16" ht="15.75" customHeight="1">
      <c r="A52" s="6"/>
      <c r="B52" s="2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23" ht="15.75" customHeight="1">
      <c r="A55" s="6"/>
      <c r="B55" s="28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R55" s="6"/>
      <c r="S55" s="6"/>
      <c r="T55" s="6"/>
      <c r="U55" s="6"/>
      <c r="V55" s="6"/>
      <c r="W55" s="6"/>
    </row>
    <row r="56" spans="1:16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5.75" customHeight="1">
      <c r="A57" s="6"/>
      <c r="B57" s="25"/>
      <c r="C57" s="6"/>
      <c r="D57" s="6"/>
      <c r="E57" s="6"/>
      <c r="F57" s="6"/>
      <c r="G57" s="6"/>
      <c r="H57" s="6"/>
      <c r="I57" s="6"/>
      <c r="J57" s="6"/>
      <c r="K57" s="25"/>
      <c r="L57" s="25"/>
      <c r="M57" s="25"/>
      <c r="N57" s="25"/>
      <c r="O57" s="6"/>
      <c r="P57" s="25"/>
    </row>
    <row r="58" spans="1:16" ht="15.75" customHeight="1">
      <c r="A58" s="6"/>
      <c r="B58" s="25"/>
      <c r="C58" s="6"/>
      <c r="D58" s="6"/>
      <c r="E58" s="6"/>
      <c r="F58" s="6"/>
      <c r="G58" s="6"/>
      <c r="H58" s="6"/>
      <c r="I58" s="6"/>
      <c r="J58" s="6"/>
      <c r="K58" s="25"/>
      <c r="L58" s="25"/>
      <c r="M58" s="25"/>
      <c r="N58" s="25"/>
      <c r="O58" s="6"/>
      <c r="P58" s="25"/>
    </row>
    <row r="59" spans="1:16" ht="15.75" customHeight="1">
      <c r="A59" s="6"/>
      <c r="B59" s="25"/>
      <c r="C59" s="6"/>
      <c r="D59" s="6"/>
      <c r="E59" s="6"/>
      <c r="F59" s="6"/>
      <c r="G59" s="6"/>
      <c r="H59" s="6"/>
      <c r="I59" s="6"/>
      <c r="J59" s="6"/>
      <c r="K59" s="25"/>
      <c r="L59" s="25"/>
      <c r="M59" s="25"/>
      <c r="N59" s="25"/>
      <c r="O59" s="6"/>
      <c r="P59" s="25"/>
    </row>
    <row r="60" spans="1:16" ht="15.75" customHeight="1">
      <c r="A60" s="6"/>
      <c r="B60" s="25"/>
      <c r="C60" s="6"/>
      <c r="D60" s="6"/>
      <c r="E60" s="6"/>
      <c r="F60" s="6"/>
      <c r="G60" s="6"/>
      <c r="H60" s="6"/>
      <c r="I60" s="6"/>
      <c r="J60" s="6"/>
      <c r="K60" s="25"/>
      <c r="L60" s="25"/>
      <c r="M60" s="25"/>
      <c r="N60" s="25"/>
      <c r="O60" s="6"/>
      <c r="P60" s="25"/>
    </row>
    <row r="61" spans="1:16" ht="15.75" customHeight="1">
      <c r="A61" s="6"/>
      <c r="B61" s="25"/>
      <c r="C61" s="6"/>
      <c r="D61" s="6"/>
      <c r="E61" s="6"/>
      <c r="F61" s="6"/>
      <c r="G61" s="6"/>
      <c r="H61" s="6"/>
      <c r="I61" s="6"/>
      <c r="J61" s="6"/>
      <c r="K61" s="25"/>
      <c r="L61" s="25"/>
      <c r="M61" s="25"/>
      <c r="N61" s="25"/>
      <c r="O61" s="6"/>
      <c r="P61" s="6"/>
    </row>
    <row r="62" spans="1:16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25"/>
      <c r="L62" s="25"/>
      <c r="M62" s="25"/>
      <c r="N62" s="25"/>
      <c r="O62" s="6"/>
      <c r="P62" s="6"/>
    </row>
    <row r="63" spans="1:16" ht="15.75" customHeight="1">
      <c r="A63" s="6"/>
      <c r="B63" s="25"/>
      <c r="C63" s="6"/>
      <c r="D63" s="6"/>
      <c r="E63" s="6"/>
      <c r="F63" s="6"/>
      <c r="G63" s="6"/>
      <c r="H63" s="6"/>
      <c r="I63" s="6"/>
      <c r="J63" s="6"/>
      <c r="K63" s="25"/>
      <c r="L63" s="25"/>
      <c r="M63" s="25"/>
      <c r="N63" s="25"/>
      <c r="O63" s="6"/>
      <c r="P63" s="25"/>
    </row>
    <row r="64" spans="1:16" ht="15.75" customHeight="1">
      <c r="A64" s="6"/>
      <c r="B64" s="25"/>
      <c r="C64" s="6"/>
      <c r="D64" s="6"/>
      <c r="E64" s="6"/>
      <c r="F64" s="6"/>
      <c r="G64" s="6"/>
      <c r="H64" s="6"/>
      <c r="I64" s="6"/>
      <c r="J64" s="6"/>
      <c r="K64" s="25"/>
      <c r="L64" s="25"/>
      <c r="M64" s="25"/>
      <c r="N64" s="25"/>
      <c r="O64" s="6"/>
      <c r="P64" s="25"/>
    </row>
    <row r="65" spans="1:16" ht="15.75" customHeight="1">
      <c r="A65" s="6"/>
      <c r="B65" s="2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25"/>
    </row>
    <row r="66" spans="1:16" ht="15.75" customHeight="1">
      <c r="A66" s="6"/>
      <c r="B66" s="25"/>
      <c r="C66" s="6"/>
      <c r="D66" s="6"/>
      <c r="E66" s="6"/>
      <c r="F66" s="6"/>
      <c r="G66" s="6"/>
      <c r="H66" s="6"/>
      <c r="I66" s="6"/>
      <c r="J66" s="6"/>
      <c r="K66" s="25"/>
      <c r="L66" s="25"/>
      <c r="M66" s="25"/>
      <c r="N66" s="25"/>
      <c r="O66" s="6"/>
      <c r="P66" s="25"/>
    </row>
    <row r="67" spans="1:16" ht="15.75" customHeight="1">
      <c r="A67" s="6"/>
      <c r="B67" s="25"/>
      <c r="C67" s="6"/>
      <c r="D67" s="6"/>
      <c r="E67" s="6"/>
      <c r="F67" s="6"/>
      <c r="G67" s="6"/>
      <c r="H67" s="6"/>
      <c r="I67" s="6"/>
      <c r="J67" s="6"/>
      <c r="K67" s="25"/>
      <c r="L67" s="25"/>
      <c r="M67" s="25"/>
      <c r="N67" s="25"/>
      <c r="O67" s="6"/>
      <c r="P67" s="25"/>
    </row>
    <row r="68" spans="1:16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25"/>
      <c r="L68" s="25"/>
      <c r="M68" s="25"/>
      <c r="N68" s="25"/>
      <c r="O68" s="6"/>
      <c r="P68" s="6"/>
    </row>
    <row r="69" spans="1:16" ht="15.75" customHeight="1">
      <c r="A69" s="6"/>
      <c r="B69" s="25"/>
      <c r="C69" s="6"/>
      <c r="D69" s="6"/>
      <c r="E69" s="6"/>
      <c r="F69" s="6"/>
      <c r="G69" s="6"/>
      <c r="H69" s="6"/>
      <c r="I69" s="6"/>
      <c r="J69" s="6"/>
      <c r="K69" s="25"/>
      <c r="L69" s="25"/>
      <c r="M69" s="25"/>
      <c r="N69" s="25"/>
      <c r="O69" s="6"/>
      <c r="P69" s="6"/>
    </row>
    <row r="70" spans="1:16" ht="15.75" customHeight="1">
      <c r="A70" s="6"/>
      <c r="B70" s="25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5.75" customHeight="1">
      <c r="A71" s="6"/>
      <c r="B71" s="25"/>
      <c r="C71" s="6"/>
      <c r="D71" s="6"/>
      <c r="E71" s="6"/>
      <c r="F71" s="6"/>
      <c r="G71" s="6"/>
      <c r="H71" s="6"/>
      <c r="I71" s="6"/>
      <c r="J71" s="6"/>
      <c r="K71" s="25"/>
      <c r="L71" s="25"/>
      <c r="M71" s="25"/>
      <c r="N71" s="25"/>
      <c r="O71" s="6"/>
      <c r="P71" s="25"/>
    </row>
    <row r="72" spans="1:16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25"/>
      <c r="L72" s="25"/>
      <c r="M72" s="25"/>
      <c r="N72" s="25"/>
      <c r="O72" s="6"/>
      <c r="P72" s="6"/>
    </row>
    <row r="73" spans="1:16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23" ht="15.75" customHeight="1">
      <c r="A74" s="6"/>
      <c r="B74" s="28"/>
      <c r="C74" s="6"/>
      <c r="D74" s="6"/>
      <c r="E74" s="6"/>
      <c r="F74" s="6"/>
      <c r="G74" s="6"/>
      <c r="H74" s="6"/>
      <c r="I74" s="6"/>
      <c r="J74" s="6"/>
      <c r="K74" s="25"/>
      <c r="L74" s="25"/>
      <c r="M74" s="25"/>
      <c r="N74" s="25"/>
      <c r="O74" s="6"/>
      <c r="P74" s="6"/>
      <c r="R74" s="6"/>
      <c r="S74" s="6"/>
      <c r="T74" s="6"/>
      <c r="U74" s="6"/>
      <c r="V74" s="6"/>
      <c r="W74" s="6"/>
    </row>
    <row r="75" spans="1:16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25"/>
      <c r="L75" s="25"/>
      <c r="M75" s="25"/>
      <c r="N75" s="25"/>
      <c r="O75" s="6"/>
      <c r="P75" s="6"/>
    </row>
    <row r="76" spans="1:16" ht="15.75" customHeight="1">
      <c r="A76" s="6"/>
      <c r="B76" s="25"/>
      <c r="C76" s="6"/>
      <c r="D76" s="6"/>
      <c r="E76" s="6"/>
      <c r="F76" s="6"/>
      <c r="G76" s="6"/>
      <c r="H76" s="6"/>
      <c r="I76" s="6"/>
      <c r="J76" s="6"/>
      <c r="K76" s="25"/>
      <c r="L76" s="25"/>
      <c r="M76" s="25"/>
      <c r="N76" s="25"/>
      <c r="O76" s="6"/>
      <c r="P76" s="25"/>
    </row>
    <row r="77" spans="1:16" ht="15.75" customHeight="1">
      <c r="A77" s="6"/>
      <c r="B77" s="25"/>
      <c r="C77" s="6"/>
      <c r="D77" s="6"/>
      <c r="E77" s="6"/>
      <c r="F77" s="6"/>
      <c r="G77" s="6"/>
      <c r="H77" s="6"/>
      <c r="I77" s="6"/>
      <c r="J77" s="6"/>
      <c r="K77" s="25"/>
      <c r="L77" s="25"/>
      <c r="M77" s="25"/>
      <c r="N77" s="25"/>
      <c r="O77" s="6"/>
      <c r="P77" s="32"/>
    </row>
    <row r="78" spans="1:16" ht="15.75" customHeight="1">
      <c r="A78" s="6"/>
      <c r="B78" s="25"/>
      <c r="C78" s="6"/>
      <c r="D78" s="6"/>
      <c r="E78" s="6"/>
      <c r="F78" s="6"/>
      <c r="G78" s="6"/>
      <c r="H78" s="6"/>
      <c r="I78" s="6"/>
      <c r="J78" s="6"/>
      <c r="K78" s="25"/>
      <c r="L78" s="25"/>
      <c r="M78" s="25"/>
      <c r="N78" s="25"/>
      <c r="O78" s="6"/>
      <c r="P78" s="25"/>
    </row>
    <row r="79" spans="1:16" ht="15.75" customHeight="1">
      <c r="A79" s="6"/>
      <c r="B79" s="25"/>
      <c r="C79" s="6"/>
      <c r="D79" s="6"/>
      <c r="E79" s="6"/>
      <c r="F79" s="6"/>
      <c r="G79" s="6"/>
      <c r="H79" s="6"/>
      <c r="I79" s="6"/>
      <c r="J79" s="6"/>
      <c r="K79" s="25"/>
      <c r="L79" s="25"/>
      <c r="M79" s="25"/>
      <c r="N79" s="25"/>
      <c r="O79" s="6"/>
      <c r="P79" s="25"/>
    </row>
    <row r="80" spans="1:16" ht="15.75" customHeight="1">
      <c r="A80" s="6"/>
      <c r="B80" s="25"/>
      <c r="C80" s="6"/>
      <c r="D80" s="6"/>
      <c r="E80" s="6"/>
      <c r="F80" s="6"/>
      <c r="G80" s="6"/>
      <c r="H80" s="6"/>
      <c r="I80" s="6"/>
      <c r="J80" s="6"/>
      <c r="K80" s="25"/>
      <c r="L80" s="25"/>
      <c r="M80" s="25"/>
      <c r="N80" s="25"/>
      <c r="O80" s="6"/>
      <c r="P80" s="25"/>
    </row>
    <row r="81" spans="1:16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25"/>
      <c r="L81" s="25"/>
      <c r="M81" s="25"/>
      <c r="N81" s="25"/>
      <c r="O81" s="6"/>
      <c r="P81" s="25"/>
    </row>
    <row r="82" spans="1:16" ht="15.75" customHeight="1">
      <c r="A82" s="6"/>
      <c r="B82" s="25"/>
      <c r="C82" s="6"/>
      <c r="D82" s="6"/>
      <c r="E82" s="6"/>
      <c r="F82" s="6"/>
      <c r="G82" s="6"/>
      <c r="H82" s="6"/>
      <c r="I82" s="6"/>
      <c r="J82" s="6"/>
      <c r="K82" s="25"/>
      <c r="L82" s="25"/>
      <c r="M82" s="25"/>
      <c r="N82" s="25"/>
      <c r="O82" s="6"/>
      <c r="P82" s="25"/>
    </row>
    <row r="83" spans="1:16" ht="15.75" customHeight="1">
      <c r="A83" s="6"/>
      <c r="B83" s="25"/>
      <c r="C83" s="6"/>
      <c r="D83" s="6"/>
      <c r="E83" s="6"/>
      <c r="F83" s="6"/>
      <c r="G83" s="6"/>
      <c r="H83" s="6"/>
      <c r="I83" s="6"/>
      <c r="J83" s="6"/>
      <c r="K83" s="25"/>
      <c r="L83" s="25"/>
      <c r="M83" s="25"/>
      <c r="N83" s="25"/>
      <c r="O83" s="6"/>
      <c r="P83" s="6"/>
    </row>
    <row r="84" spans="1:16" ht="15.75" customHeight="1">
      <c r="A84" s="6"/>
      <c r="B84" s="25"/>
      <c r="C84" s="6"/>
      <c r="D84" s="6"/>
      <c r="E84" s="6"/>
      <c r="F84" s="6"/>
      <c r="G84" s="6"/>
      <c r="H84" s="6"/>
      <c r="I84" s="6"/>
      <c r="J84" s="6"/>
      <c r="K84" s="25"/>
      <c r="L84" s="25"/>
      <c r="M84" s="25"/>
      <c r="N84" s="25"/>
      <c r="O84" s="6"/>
      <c r="P84" s="6"/>
    </row>
    <row r="85" spans="1:16" ht="15.75" customHeight="1">
      <c r="A85" s="6"/>
      <c r="B85" s="25"/>
      <c r="C85" s="6"/>
      <c r="D85" s="6"/>
      <c r="E85" s="6"/>
      <c r="F85" s="6"/>
      <c r="G85" s="6"/>
      <c r="H85" s="6"/>
      <c r="I85" s="6"/>
      <c r="J85" s="6"/>
      <c r="K85" s="25"/>
      <c r="L85" s="25"/>
      <c r="M85" s="25"/>
      <c r="N85" s="25"/>
      <c r="O85" s="6"/>
      <c r="P85" s="6"/>
    </row>
    <row r="86" spans="1:16" ht="15.75" customHeight="1">
      <c r="A86" s="6"/>
      <c r="B86" s="25"/>
      <c r="C86" s="6"/>
      <c r="D86" s="6"/>
      <c r="E86" s="6"/>
      <c r="F86" s="6"/>
      <c r="G86" s="6"/>
      <c r="H86" s="6"/>
      <c r="I86" s="6"/>
      <c r="J86" s="6"/>
      <c r="K86" s="25"/>
      <c r="L86" s="25"/>
      <c r="M86" s="25"/>
      <c r="N86" s="25"/>
      <c r="O86" s="6"/>
      <c r="P86" s="25"/>
    </row>
    <row r="87" spans="1:16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23" ht="15.75" customHeight="1">
      <c r="A89" s="6"/>
      <c r="B89" s="28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R89" s="6"/>
      <c r="S89" s="6"/>
      <c r="T89" s="6"/>
      <c r="U89" s="6"/>
      <c r="V89" s="6"/>
      <c r="W89" s="6"/>
    </row>
    <row r="90" spans="1:16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5.75" customHeight="1">
      <c r="A91" s="6"/>
      <c r="B91" s="25"/>
      <c r="C91" s="6"/>
      <c r="D91" s="6"/>
      <c r="E91" s="6"/>
      <c r="F91" s="6"/>
      <c r="G91" s="6"/>
      <c r="H91" s="6"/>
      <c r="I91" s="6"/>
      <c r="J91" s="6"/>
      <c r="K91" s="25"/>
      <c r="L91" s="25"/>
      <c r="M91" s="25"/>
      <c r="N91" s="25"/>
      <c r="O91" s="6"/>
      <c r="P91" s="6"/>
    </row>
    <row r="92" spans="1:16" ht="15.75" customHeight="1">
      <c r="A92" s="6"/>
      <c r="B92" s="2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15.75" customHeight="1">
      <c r="A93" s="6"/>
      <c r="B93" s="25"/>
      <c r="C93" s="6"/>
      <c r="D93" s="6"/>
      <c r="E93" s="6"/>
      <c r="F93" s="6"/>
      <c r="G93" s="6"/>
      <c r="H93" s="6"/>
      <c r="I93" s="6"/>
      <c r="J93" s="6"/>
      <c r="K93" s="25"/>
      <c r="L93" s="25"/>
      <c r="M93" s="25"/>
      <c r="N93" s="25"/>
      <c r="O93" s="6"/>
      <c r="P93" s="6"/>
    </row>
    <row r="94" spans="1:16" ht="15.75" customHeight="1">
      <c r="A94" s="6"/>
      <c r="B94" s="25"/>
      <c r="C94" s="6"/>
      <c r="D94" s="6"/>
      <c r="E94" s="6"/>
      <c r="F94" s="6"/>
      <c r="G94" s="6"/>
      <c r="H94" s="6"/>
      <c r="I94" s="6"/>
      <c r="J94" s="6"/>
      <c r="K94" s="25"/>
      <c r="L94" s="25"/>
      <c r="M94" s="25"/>
      <c r="N94" s="25"/>
      <c r="O94" s="6"/>
      <c r="P94" s="6"/>
    </row>
    <row r="95" spans="1:16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23" ht="15.75" customHeight="1">
      <c r="A97" s="6"/>
      <c r="B97" s="28"/>
      <c r="C97" s="6"/>
      <c r="D97" s="6"/>
      <c r="E97" s="6"/>
      <c r="F97" s="6"/>
      <c r="G97" s="6"/>
      <c r="H97" s="6"/>
      <c r="I97" s="6"/>
      <c r="J97" s="6"/>
      <c r="K97" s="25"/>
      <c r="L97" s="25"/>
      <c r="M97" s="25"/>
      <c r="N97" s="25"/>
      <c r="O97" s="6"/>
      <c r="P97" s="6"/>
      <c r="R97" s="6"/>
      <c r="S97" s="6"/>
      <c r="T97" s="6"/>
      <c r="U97" s="6"/>
      <c r="V97" s="6"/>
      <c r="W97" s="6"/>
    </row>
    <row r="98" spans="1:16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25"/>
      <c r="L98" s="25"/>
      <c r="M98" s="25"/>
      <c r="N98" s="25"/>
      <c r="O98" s="6"/>
      <c r="P98" s="6"/>
    </row>
    <row r="99" spans="1:16" ht="15.75" customHeight="1">
      <c r="A99" s="6"/>
      <c r="B99" s="25"/>
      <c r="C99" s="6"/>
      <c r="D99" s="6"/>
      <c r="E99" s="6"/>
      <c r="F99" s="6"/>
      <c r="G99" s="6"/>
      <c r="H99" s="6"/>
      <c r="I99" s="6"/>
      <c r="J99" s="6"/>
      <c r="K99" s="25"/>
      <c r="L99" s="25"/>
      <c r="M99" s="25"/>
      <c r="N99" s="25"/>
      <c r="O99" s="6"/>
      <c r="P99" s="6"/>
    </row>
    <row r="100" spans="1:16" ht="15.75" customHeight="1">
      <c r="A100" s="6"/>
      <c r="B100" s="25"/>
      <c r="C100" s="6"/>
      <c r="D100" s="6"/>
      <c r="E100" s="6"/>
      <c r="F100" s="6"/>
      <c r="G100" s="6"/>
      <c r="H100" s="6"/>
      <c r="I100" s="6"/>
      <c r="J100" s="6"/>
      <c r="K100" s="25"/>
      <c r="L100" s="25"/>
      <c r="M100" s="25"/>
      <c r="N100" s="25"/>
      <c r="O100" s="6"/>
      <c r="P100" s="6"/>
    </row>
    <row r="101" spans="1:16" ht="15.75" customHeight="1">
      <c r="A101" s="6"/>
      <c r="B101" s="25"/>
      <c r="C101" s="6"/>
      <c r="D101" s="6"/>
      <c r="E101" s="6"/>
      <c r="F101" s="6"/>
      <c r="G101" s="6"/>
      <c r="H101" s="6"/>
      <c r="I101" s="6"/>
      <c r="J101" s="6"/>
      <c r="K101" s="25"/>
      <c r="L101" s="25"/>
      <c r="M101" s="25"/>
      <c r="N101" s="25"/>
      <c r="O101" s="6"/>
      <c r="P101" s="25"/>
    </row>
    <row r="102" spans="1:19" ht="15.75" customHeight="1">
      <c r="A102" s="6"/>
      <c r="B102" s="25"/>
      <c r="C102" s="6"/>
      <c r="D102" s="6"/>
      <c r="E102" s="6"/>
      <c r="F102" s="6"/>
      <c r="G102" s="6"/>
      <c r="H102" s="6"/>
      <c r="I102" s="6"/>
      <c r="J102" s="6"/>
      <c r="K102" s="25"/>
      <c r="L102" s="25"/>
      <c r="M102" s="25"/>
      <c r="N102" s="25"/>
      <c r="O102" s="6"/>
      <c r="P102" s="25"/>
      <c r="S102" s="27"/>
    </row>
    <row r="103" spans="1:16" ht="15.75" customHeight="1">
      <c r="A103" s="6"/>
      <c r="B103" s="25"/>
      <c r="C103" s="6"/>
      <c r="D103" s="6"/>
      <c r="E103" s="6"/>
      <c r="F103" s="6"/>
      <c r="G103" s="6"/>
      <c r="H103" s="6"/>
      <c r="I103" s="6"/>
      <c r="J103" s="6"/>
      <c r="K103" s="25"/>
      <c r="L103" s="25"/>
      <c r="M103" s="25"/>
      <c r="N103" s="25"/>
      <c r="O103" s="6"/>
      <c r="P103" s="25"/>
    </row>
    <row r="104" spans="1:16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25"/>
      <c r="L104" s="25"/>
      <c r="M104" s="25"/>
      <c r="N104" s="25"/>
      <c r="O104" s="6"/>
      <c r="P104" s="6"/>
    </row>
    <row r="105" spans="1:19" ht="15.75" customHeight="1">
      <c r="A105" s="6"/>
      <c r="B105" s="25"/>
      <c r="C105" s="6"/>
      <c r="D105" s="6"/>
      <c r="E105" s="6"/>
      <c r="F105" s="6"/>
      <c r="G105" s="6"/>
      <c r="H105" s="6"/>
      <c r="I105" s="6"/>
      <c r="J105" s="6"/>
      <c r="K105" s="25"/>
      <c r="L105" s="25"/>
      <c r="M105" s="25"/>
      <c r="N105" s="25"/>
      <c r="O105" s="6"/>
      <c r="P105" s="6"/>
      <c r="S105" s="27"/>
    </row>
    <row r="106" spans="1:1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</sheetData>
  <sheetProtection/>
  <mergeCells count="3">
    <mergeCell ref="B3:B4"/>
    <mergeCell ref="M3:M4"/>
    <mergeCell ref="D3:K3"/>
  </mergeCells>
  <printOptions/>
  <pageMargins left="0.56" right="0.41" top="0.3937007874015748" bottom="0" header="0.5118110236220472" footer="0.5118110236220472"/>
  <pageSetup horizontalDpi="400" verticalDpi="400" orientation="portrait" pageOrder="overThenDown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2008-02-15T02:52:46Z</cp:lastPrinted>
  <dcterms:modified xsi:type="dcterms:W3CDTF">2009-11-18T06:45:53Z</dcterms:modified>
  <cp:category/>
  <cp:version/>
  <cp:contentType/>
  <cp:contentStatus/>
</cp:coreProperties>
</file>