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道府県現況指標１" sheetId="1" r:id="rId1"/>
    <sheet name="都道府県現況指標２" sheetId="2" r:id="rId2"/>
    <sheet name="都道府県現況指標３" sheetId="3" r:id="rId3"/>
    <sheet name="都道府県現況指標4" sheetId="4" r:id="rId4"/>
    <sheet name="都道府県現況指標５" sheetId="5" r:id="rId5"/>
    <sheet name="都道府県現況指標６" sheetId="6" r:id="rId6"/>
  </sheets>
  <definedNames>
    <definedName name="_xlnm.Print_Area" localSheetId="0">'都道府県現況指標１'!$A$1:$Y$60</definedName>
    <definedName name="_xlnm.Print_Area" localSheetId="1">'都道府県現況指標２'!$A$1:$V$59</definedName>
    <definedName name="_xlnm.Print_Area" localSheetId="2">'都道府県現況指標３'!$A$1:$T$60</definedName>
    <definedName name="_xlnm.Print_Area" localSheetId="3">'都道府県現況指標4'!$A$1:$U$58</definedName>
    <definedName name="_xlnm.Print_Area" localSheetId="4">'都道府県現況指標５'!$A$1:$Q$58</definedName>
    <definedName name="_xlnm.Print_Area" localSheetId="5">'都道府県現況指標６'!$A$1:$V$58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<sst xmlns="http://schemas.openxmlformats.org/spreadsheetml/2006/main" count="1008" uniqueCount="604">
  <si>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</si>
  <si>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</si>
  <si>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</si>
  <si>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</si>
  <si>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</si>
  <si>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</si>
  <si>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</si>
  <si>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</si>
  <si>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</si>
  <si>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</si>
  <si>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</si>
  <si>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</si>
  <si>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</si>
  <si>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</si>
  <si>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</si>
  <si>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</si>
  <si>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</si>
  <si>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</si>
  <si>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</si>
  <si>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</si>
  <si>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</si>
  <si>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</si>
  <si>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</si>
  <si>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</si>
  <si>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</si>
  <si>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</si>
  <si>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</si>
  <si>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</si>
  <si>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</si>
  <si>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</si>
  <si>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</si>
  <si>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</si>
  <si>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</si>
  <si>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</si>
  <si>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</si>
  <si>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</si>
  <si>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</si>
  <si>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</si>
  <si>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</si>
  <si>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</si>
  <si>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</si>
  <si>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</si>
  <si>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</si>
  <si>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</si>
  <si>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</si>
  <si>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</si>
  <si>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</si>
  <si>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</si>
  <si>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</si>
  <si>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</si>
  <si>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</si>
  <si>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</si>
  <si>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</si>
  <si>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</si>
  <si>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</si>
  <si>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</si>
  <si>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</si>
  <si>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</si>
  <si>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</si>
  <si>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</si>
  <si>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</si>
  <si>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</si>
  <si>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</si>
  <si>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</si>
  <si>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</si>
  <si>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</si>
  <si>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</si>
  <si>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</si>
  <si>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</si>
  <si>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</si>
  <si>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 xml:space="preserve">                        １      都          道          府          県</t>
  </si>
  <si>
    <t>住宅に
住む
一般世帯</t>
  </si>
  <si>
    <t>人口総数</t>
  </si>
  <si>
    <t>人</t>
  </si>
  <si>
    <t>1世帯当たり人員</t>
  </si>
  <si>
    <t>ｋ㎡</t>
  </si>
  <si>
    <t xml:space="preserve">   現         況         指         標　　(1)</t>
  </si>
  <si>
    <t>平成 17 年　10 月　1 日</t>
  </si>
  <si>
    <t>総務省統計局（国勢調査報告）</t>
  </si>
  <si>
    <t>　総務省統計局（国勢調査報告）　</t>
  </si>
  <si>
    <t>北海道</t>
  </si>
  <si>
    <t>神奈川</t>
  </si>
  <si>
    <t>和歌山</t>
  </si>
  <si>
    <t>鹿児島</t>
  </si>
  <si>
    <t>都道  　府県</t>
  </si>
  <si>
    <r>
      <t xml:space="preserve">国土地理院 </t>
    </r>
    <r>
      <rPr>
        <sz val="10"/>
        <rFont val="ＭＳ 明朝"/>
        <family val="1"/>
      </rPr>
      <t>(全国都道府県市区町村別面積調)</t>
    </r>
  </si>
  <si>
    <t>1）総 面 積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</si>
  <si>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</si>
  <si>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</si>
  <si>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</si>
  <si>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</si>
  <si>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</si>
  <si>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</si>
  <si>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</si>
  <si>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</si>
  <si>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</si>
  <si>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</si>
  <si>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</si>
  <si>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</si>
  <si>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</si>
  <si>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</si>
  <si>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</si>
  <si>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</si>
  <si>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</si>
  <si>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</si>
  <si>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</si>
  <si>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</si>
  <si>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</si>
  <si>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</si>
  <si>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</si>
  <si>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</si>
  <si>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</si>
  <si>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</si>
  <si>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</si>
  <si>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</si>
  <si>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</si>
  <si>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</si>
  <si>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</si>
  <si>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</si>
  <si>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</si>
  <si>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</si>
  <si>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</si>
  <si>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</si>
  <si>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</si>
  <si>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</si>
  <si>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</si>
  <si>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</si>
  <si>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</si>
  <si>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</si>
  <si>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</si>
  <si>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</si>
  <si>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</si>
  <si>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0～14歳</t>
  </si>
  <si>
    <t>平成 22 年　10 月　1 日</t>
  </si>
  <si>
    <t>世帯</t>
  </si>
  <si>
    <t>…</t>
  </si>
  <si>
    <t>1)全国には、都県にまたがる境界未定地域 12,833.85k㎡を含む。</t>
  </si>
  <si>
    <t>2)人口</t>
  </si>
  <si>
    <t>3)人口密度     (1ｋ㎡当たり)</t>
  </si>
  <si>
    <t>3)北方四島 5,036.14k㎡、竹島 0.23k㎡を除いて計算した。</t>
  </si>
  <si>
    <t>年齢（3区分）別人口</t>
  </si>
  <si>
    <t>2)男、女の計と総数は千人未満四捨五入をしているため、一致しないこともある。</t>
  </si>
  <si>
    <t>　総務省統計局　　　　　　　　　（国勢調査報告）　</t>
  </si>
  <si>
    <t>4)就業者数（15歳以上）</t>
  </si>
  <si>
    <t>5)総数</t>
  </si>
  <si>
    <t xml:space="preserve"> 5)分類不能の産業を含む。</t>
  </si>
  <si>
    <t>6)1世帯当た
り延べ面積</t>
  </si>
  <si>
    <t>7)労働力率</t>
  </si>
  <si>
    <t>4),7)については、平成24年4月公表予定。</t>
  </si>
  <si>
    <t>6）平成22年国勢調査から数値が得られなくなった。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</si>
  <si>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</si>
  <si>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</si>
  <si>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</si>
  <si>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</si>
  <si>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</si>
  <si>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</si>
  <si>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</si>
  <si>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</si>
  <si>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</si>
  <si>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</si>
  <si>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</si>
  <si>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</si>
  <si>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</si>
  <si>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</si>
  <si>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</si>
  <si>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</si>
  <si>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</si>
  <si>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</si>
  <si>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</si>
  <si>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</si>
  <si>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</si>
  <si>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</si>
  <si>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</si>
  <si>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</si>
  <si>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</si>
  <si>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</si>
  <si>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</si>
  <si>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</si>
  <si>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</si>
  <si>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</si>
  <si>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</si>
  <si>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</si>
  <si>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</si>
  <si>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</si>
  <si>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</si>
  <si>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</si>
  <si>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</si>
  <si>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</si>
  <si>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</si>
  <si>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</si>
  <si>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</si>
  <si>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</si>
  <si>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</si>
  <si>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</si>
  <si>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</si>
  <si>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</si>
  <si>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</si>
  <si>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</si>
  <si>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</si>
  <si>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</si>
  <si>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</si>
  <si>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</si>
  <si>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</si>
  <si>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</si>
  <si>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</si>
  <si>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</si>
  <si>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厚生労働省（人口動態統計）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</si>
  <si>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</si>
  <si>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</si>
  <si>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</si>
  <si>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</si>
  <si>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</si>
  <si>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</si>
  <si>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</si>
  <si>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</si>
  <si>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</si>
  <si>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</si>
  <si>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</si>
  <si>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</si>
  <si>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</t>
  </si>
  <si>
    <t>第１次産業</t>
  </si>
  <si>
    <t>第３次産業</t>
  </si>
  <si>
    <t>調   査   年</t>
  </si>
  <si>
    <t>平成　22　年</t>
  </si>
  <si>
    <t>平成 21 年　7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</si>
  <si>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</si>
  <si>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</si>
  <si>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</si>
  <si>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</si>
  <si>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</si>
  <si>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</si>
  <si>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</si>
  <si>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</si>
  <si>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</si>
  <si>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</si>
  <si>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</si>
  <si>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</si>
  <si>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</si>
  <si>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</si>
  <si>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</si>
  <si>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</si>
  <si>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</si>
  <si>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</si>
  <si>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</si>
  <si>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</si>
  <si>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</si>
  <si>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</si>
  <si>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</si>
  <si>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</si>
  <si>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</si>
  <si>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</si>
  <si>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</si>
  <si>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</si>
  <si>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</si>
  <si>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</si>
  <si>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</si>
  <si>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</si>
  <si>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</si>
  <si>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</si>
  <si>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</si>
  <si>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</si>
  <si>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</si>
  <si>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</si>
  <si>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</si>
  <si>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</si>
  <si>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</si>
  <si>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</si>
  <si>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</si>
  <si>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</si>
  <si>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</si>
  <si>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</si>
  <si>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</si>
  <si>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総務省統計局                   　　　（住民基本台帳人口移動報告年報）</t>
  </si>
  <si>
    <t>総務省統計局 （経済センサス基礎調査）</t>
  </si>
  <si>
    <t>1)全国の数には住所地外国の 125人を含む。2)全国の数には住所地外国の177人･不詳の1,661人を含む。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</si>
  <si>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</si>
  <si>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</si>
  <si>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</si>
  <si>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</si>
  <si>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</si>
  <si>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</si>
  <si>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</si>
  <si>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</si>
  <si>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</si>
  <si>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</si>
  <si>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</si>
  <si>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</si>
  <si>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平成 22 年　2 月　1 日</t>
  </si>
  <si>
    <t>平成 21 年　7 月　15 日</t>
  </si>
  <si>
    <t>平成　21　年　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</si>
  <si>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</si>
  <si>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</si>
  <si>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</si>
  <si>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</si>
  <si>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</si>
  <si>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</si>
  <si>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</si>
  <si>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</si>
  <si>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</si>
  <si>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</si>
  <si>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</si>
  <si>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</si>
  <si>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</si>
  <si>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</si>
  <si>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</si>
  <si>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</si>
  <si>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</si>
  <si>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</si>
  <si>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</si>
  <si>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</si>
  <si>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</si>
  <si>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</si>
  <si>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</si>
  <si>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</si>
  <si>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</si>
  <si>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</si>
  <si>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</si>
  <si>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</si>
  <si>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</si>
  <si>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</si>
  <si>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</si>
  <si>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</si>
  <si>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</si>
  <si>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</si>
  <si>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</si>
  <si>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</si>
  <si>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</si>
  <si>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</si>
  <si>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</si>
  <si>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</si>
  <si>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</si>
  <si>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</si>
  <si>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</si>
  <si>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</si>
  <si>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</si>
  <si>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</si>
  <si>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</si>
  <si>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</si>
  <si>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</si>
  <si>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</si>
  <si>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</si>
  <si>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</si>
  <si>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　　林　　水　　産　　省　　　　　　　　　　　　　　　　　　　　　　　　（2010年 農林業センサス　　　　　　　　　　　 　農林業経営体調査報告書）</t>
  </si>
  <si>
    <t>農　　林　　水　　産　　省　（ 農 林 水 産 省 統 計 表 ）</t>
  </si>
  <si>
    <t>１      都         道         府         県</t>
  </si>
  <si>
    <t xml:space="preserve">    現       況       指       標　　(3)</t>
  </si>
  <si>
    <t xml:space="preserve"> 農 家 人 口 （販売農家）</t>
  </si>
  <si>
    <t>都道府県</t>
  </si>
  <si>
    <t>総   数</t>
  </si>
  <si>
    <t>田</t>
  </si>
  <si>
    <t>畑</t>
  </si>
  <si>
    <t>平成 22 年　2 月　1 日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</si>
  <si>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</si>
  <si>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</si>
  <si>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</si>
  <si>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</si>
  <si>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</si>
  <si>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</si>
  <si>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</si>
  <si>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</si>
  <si>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</si>
  <si>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</si>
  <si>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</si>
  <si>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</si>
  <si>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</si>
  <si>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</si>
  <si>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</si>
  <si>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</si>
  <si>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</si>
  <si>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</si>
  <si>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</si>
  <si>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</si>
  <si>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</si>
  <si>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</si>
  <si>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</si>
  <si>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</si>
  <si>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</si>
  <si>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</si>
  <si>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</si>
  <si>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</si>
  <si>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</si>
  <si>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χ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</si>
  <si>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</si>
  <si>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</si>
  <si>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</si>
  <si>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</si>
  <si>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</si>
  <si>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</si>
  <si>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</si>
  <si>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</si>
  <si>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</si>
  <si>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</si>
  <si>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</si>
  <si>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</si>
  <si>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</si>
  <si>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</si>
  <si>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</si>
  <si>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</si>
  <si>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</si>
  <si>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</si>
  <si>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</si>
  <si>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</si>
  <si>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</si>
  <si>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農林水産省（2010年農林業センサス農林業経営体調査報告書）</t>
  </si>
  <si>
    <t>1) 自給的農家数を含む。  自給的農家数＝総農家数－農家数（販売農家）</t>
  </si>
  <si>
    <t>1)農業産出額（推計）</t>
  </si>
  <si>
    <t>海面漁業　　　　　　就業者数</t>
  </si>
  <si>
    <t>海面漁業保有　漁船隻数</t>
  </si>
  <si>
    <t>者4人以上の事業所について)</t>
  </si>
  <si>
    <t>水道普及率</t>
  </si>
  <si>
    <t>放送受信契約数</t>
  </si>
  <si>
    <t>＃耕種</t>
  </si>
  <si>
    <t>事業所数</t>
  </si>
  <si>
    <t>製造品
出荷額等</t>
  </si>
  <si>
    <t>平成　20　年</t>
  </si>
  <si>
    <t>平成　21　年</t>
  </si>
  <si>
    <t>平21.12.31</t>
  </si>
  <si>
    <t>平成21年</t>
  </si>
  <si>
    <t>平成 21 年</t>
  </si>
  <si>
    <t>平22.3.31</t>
  </si>
  <si>
    <t>平21.4.1</t>
  </si>
  <si>
    <t>平23.3.31</t>
  </si>
  <si>
    <t>億     円</t>
  </si>
  <si>
    <t>経営体</t>
  </si>
  <si>
    <t>隻</t>
  </si>
  <si>
    <t>億円</t>
  </si>
  <si>
    <t>事業所</t>
  </si>
  <si>
    <t>百万円</t>
  </si>
  <si>
    <t>㎞</t>
  </si>
  <si>
    <t>両</t>
  </si>
  <si>
    <t>－</t>
  </si>
  <si>
    <t xml:space="preserve">農林水産省 ホームページ            </t>
  </si>
  <si>
    <t>農 林 水 産 省（ 農林水産省統計表 ）</t>
  </si>
  <si>
    <t>農林水産省HP</t>
  </si>
  <si>
    <t>経済産業省（工業統計表）</t>
  </si>
  <si>
    <t>厚生労働省　　健康局水道課　　ホームページ</t>
  </si>
  <si>
    <t>自動車検査登録情報協会HP  (保有台数統計データ)</t>
  </si>
  <si>
    <t>日本放送協会                 ホームページ</t>
  </si>
  <si>
    <t>1)農業産出額は、市町村を推計単位とした積み上げを単純合計したもので</t>
  </si>
  <si>
    <t xml:space="preserve">      2)年間の海上作業日数が30日未満の経営体は含まない。</t>
  </si>
  <si>
    <t>　あり、市町村間を移動した中間生産物の産出額が重複計上されている。</t>
  </si>
  <si>
    <t xml:space="preserve">                 １      都       道       府       県</t>
  </si>
  <si>
    <t xml:space="preserve">    現       況       指       標　　(4)</t>
  </si>
  <si>
    <t>2)海面漁業
経営体数</t>
  </si>
  <si>
    <t>海面漁業漁獲量</t>
  </si>
  <si>
    <t>海面漁業　　　　　　　　　　　　　　　生産額</t>
  </si>
  <si>
    <t>製造業(従業</t>
  </si>
  <si>
    <t>着工新設
住宅戸数</t>
  </si>
  <si>
    <t>道路実延長
（一般道路）</t>
  </si>
  <si>
    <t>自動車
保有車両数</t>
  </si>
  <si>
    <t>都道府県</t>
  </si>
  <si>
    <t>総数</t>
  </si>
  <si>
    <t>調   査   年</t>
  </si>
  <si>
    <t>平成　20　年</t>
  </si>
  <si>
    <t>単  　   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</si>
  <si>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</si>
  <si>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</si>
  <si>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</si>
  <si>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</si>
  <si>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</si>
  <si>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</si>
  <si>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</si>
  <si>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</si>
  <si>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</si>
  <si>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</si>
  <si>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</si>
  <si>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</si>
  <si>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</si>
  <si>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</si>
  <si>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</si>
  <si>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</si>
  <si>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</si>
  <si>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</si>
  <si>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</si>
  <si>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</si>
  <si>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</si>
  <si>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</si>
  <si>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</si>
  <si>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</si>
  <si>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</si>
  <si>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</si>
  <si>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</si>
  <si>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</si>
  <si>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</si>
  <si>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</si>
  <si>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</si>
  <si>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</si>
  <si>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</si>
  <si>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</si>
  <si>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</si>
  <si>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</si>
  <si>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</si>
  <si>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</si>
  <si>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</si>
  <si>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</si>
  <si>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</si>
  <si>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</si>
  <si>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</si>
  <si>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</si>
  <si>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</si>
  <si>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</si>
  <si>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</si>
  <si>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</si>
  <si>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</si>
  <si>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2008年漁業センサス</t>
    </r>
    <r>
      <rPr>
        <sz val="11"/>
        <rFont val="ＭＳ 明朝"/>
        <family val="1"/>
      </rPr>
      <t>）</t>
    </r>
  </si>
  <si>
    <r>
      <t>国土交通省 　　　</t>
    </r>
    <r>
      <rPr>
        <sz val="10"/>
        <rFont val="ＭＳ 明朝"/>
        <family val="1"/>
      </rPr>
      <t>(建築統計年報)</t>
    </r>
  </si>
  <si>
    <r>
      <t>国土交通省  ホームページ　</t>
    </r>
    <r>
      <rPr>
        <sz val="10"/>
        <rFont val="ＭＳ 明朝"/>
        <family val="1"/>
      </rPr>
      <t>(道路統計年報)　</t>
    </r>
  </si>
  <si>
    <t>1)商　　  業 （ 卸売業・小売業 ）</t>
  </si>
  <si>
    <t>3)消費者物価
地域差指数
(全国平均=100)</t>
  </si>
  <si>
    <t>常用労働者1人平均月間現金給与総額(事業所規模     30人以上）</t>
  </si>
  <si>
    <t>病院数</t>
  </si>
  <si>
    <t>事業所数</t>
  </si>
  <si>
    <t>年間商品販売額</t>
  </si>
  <si>
    <t>平成 19 年　6 月　1 日</t>
  </si>
  <si>
    <t>平成 22 年平均</t>
  </si>
  <si>
    <t>平成 21 年平均</t>
  </si>
  <si>
    <t>平成 20 年度</t>
  </si>
  <si>
    <t>平成 21 年度</t>
  </si>
  <si>
    <t>平成 22 年　10 月　1 日</t>
  </si>
  <si>
    <t>平成20年12月31日</t>
  </si>
  <si>
    <t>事 業 所</t>
  </si>
  <si>
    <t>百万円</t>
  </si>
  <si>
    <t>円</t>
  </si>
  <si>
    <t>千円</t>
  </si>
  <si>
    <t>施　設</t>
  </si>
  <si>
    <t>　県 統 計 課（長 崎 県 の 商 業）</t>
  </si>
  <si>
    <t>総務省統計局                    (家計調査年報)</t>
  </si>
  <si>
    <t>総務省統計局
(消費者物価
 指数年報)</t>
  </si>
  <si>
    <t>厚生労働省    (毎月勤労統計    調査年報)</t>
  </si>
  <si>
    <t>内閣府経済社会総合研究所(県民経済計算年報等）</t>
  </si>
  <si>
    <t>厚生労働省    （社会福祉行政  業務報告）</t>
  </si>
  <si>
    <t>厚  生  労  働  省                          (医療施設調査)</t>
  </si>
  <si>
    <t>厚生労働省
(医師・歯科医師
・薬剤師調査)</t>
  </si>
  <si>
    <t>1) 長崎県の数値は本県独自集計の数値に修正し、全国合計値も修正した。2) 各都道府県庁所在市についてである。二人以上</t>
  </si>
  <si>
    <t xml:space="preserve"> 3) 全国は国民所得である。</t>
  </si>
  <si>
    <t>4) 従業地による。（その他の職業に従事する者及び無職の者を含む。この場合、従業地</t>
  </si>
  <si>
    <t>　 の世帯のうち勤労者世帯。3) 各都道府県庁所在市についてである。持家の帰属家賃を除く総合。</t>
  </si>
  <si>
    <t>　 は、住所地で計上している。）</t>
  </si>
  <si>
    <t xml:space="preserve">         １      都        道        府        県</t>
  </si>
  <si>
    <t xml:space="preserve">  　　現        況        指        標　　(5)</t>
  </si>
  <si>
    <r>
      <t>2)家計支出（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</si>
  <si>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</si>
  <si>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</si>
  <si>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</si>
  <si>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</si>
  <si>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
医師数</t>
  </si>
  <si>
    <t>都道府県</t>
  </si>
  <si>
    <t>H18.4.1～H19.3.31</t>
  </si>
  <si>
    <t>単　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</si>
  <si>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</si>
  <si>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</si>
  <si>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</si>
  <si>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</si>
  <si>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</si>
  <si>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</si>
  <si>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</si>
  <si>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</si>
  <si>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</si>
  <si>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</si>
  <si>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</si>
  <si>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</si>
  <si>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沖   縄</t>
  </si>
  <si>
    <t>資　　料</t>
  </si>
  <si>
    <t xml:space="preserve"> </t>
  </si>
  <si>
    <t>小学校</t>
  </si>
  <si>
    <t>中学校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</si>
  <si>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</si>
  <si>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</si>
  <si>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</si>
  <si>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</si>
  <si>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</si>
  <si>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</si>
  <si>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</si>
  <si>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</si>
  <si>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平成　21　年度</t>
  </si>
  <si>
    <t>平成　21　年度</t>
  </si>
  <si>
    <t>平22.9.2</t>
  </si>
  <si>
    <t>平成 22 年　5 月　1 日</t>
  </si>
  <si>
    <t>平成 22 年</t>
  </si>
  <si>
    <t>100    万    円</t>
  </si>
  <si>
    <t>校</t>
  </si>
  <si>
    <t>件</t>
  </si>
  <si>
    <t>北海道</t>
  </si>
  <si>
    <t>青 　森</t>
  </si>
  <si>
    <t>総務省　　　　自治行政局　　　（報道資料）</t>
  </si>
  <si>
    <t>文  部  科  学  省（ 学 校 基 本 調 査 報 告 書 ）</t>
  </si>
  <si>
    <t>警察庁
(警察白書)</t>
  </si>
  <si>
    <t>県警察本部
(交通統計)</t>
  </si>
  <si>
    <t xml:space="preserve">                 １    都      道      府      県</t>
  </si>
  <si>
    <t xml:space="preserve">   現        況        指        標　　(6)</t>
  </si>
  <si>
    <t>都道府県普通会計</t>
  </si>
  <si>
    <t>基準財政        需要額</t>
  </si>
  <si>
    <t>地方交付税   交付金    （普通）</t>
  </si>
  <si>
    <t>選挙人名簿      登録者数</t>
  </si>
  <si>
    <t>一般刑法犯　　認知件数</t>
  </si>
  <si>
    <t>交通事故　　発生件数</t>
  </si>
  <si>
    <t>都道府県</t>
  </si>
  <si>
    <t>歳入</t>
  </si>
  <si>
    <t>歳  出        (総額)</t>
  </si>
  <si>
    <t>教員数
（本務者）</t>
  </si>
  <si>
    <t xml:space="preserve">   </t>
  </si>
  <si>
    <t>-</t>
  </si>
  <si>
    <t>総 務 省 自 治 財 政 局（ 都道府県決算状況調 ）</t>
  </si>
  <si>
    <r>
      <t xml:space="preserve">総務省自治財政局         </t>
    </r>
    <r>
      <rPr>
        <sz val="11.5"/>
        <rFont val="ＭＳ 明朝"/>
        <family val="1"/>
      </rPr>
      <t xml:space="preserve"> (普通交付税の算定結果等)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</si>
</sst>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&quot;\&quot;#,##0.0;[Red]&quot;\&quot;#,##0.0"/>
    <numFmt numFmtId="197" formatCode="#,###,###,##0"/>
    <numFmt numFmtId="198" formatCode="0.0_ "/>
    <numFmt numFmtId="199" formatCode="0.00_ "/>
    <numFmt numFmtId="200" formatCode="#,##0_ "/>
    <numFmt numFmtId="201" formatCode="&quot;\&quot;#,##0.00_);\(&quot;\&quot;#,##0.00\)"/>
  </numFmts>
  <fonts count="1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93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181" fontId="4" fillId="0" borderId="2" xfId="16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58" fontId="4" fillId="0" borderId="21" xfId="0" applyNumberFormat="1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182" fontId="4" fillId="0" borderId="15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58" fontId="4" fillId="0" borderId="23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194" fontId="4" fillId="0" borderId="0" xfId="16" applyNumberFormat="1" applyFont="1" applyFill="1" applyBorder="1" applyAlignment="1">
      <alignment/>
    </xf>
    <xf numFmtId="19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58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58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8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18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17" xfId="16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32" xfId="16" applyFont="1" applyFill="1" applyBorder="1" applyAlignment="1">
      <alignment horizontal="center" vertical="center" wrapText="1"/>
    </xf>
    <xf numFmtId="181" fontId="4" fillId="0" borderId="33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/>
    </xf>
    <xf numFmtId="181" fontId="4" fillId="0" borderId="30" xfId="16" applyFont="1" applyFill="1" applyBorder="1" applyAlignment="1">
      <alignment vertical="center"/>
    </xf>
    <xf numFmtId="181" fontId="4" fillId="0" borderId="30" xfId="16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25" xfId="16" applyFont="1" applyFill="1" applyBorder="1" applyAlignment="1">
      <alignment horizontal="center" vertical="center"/>
    </xf>
    <xf numFmtId="181" fontId="4" fillId="0" borderId="26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8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32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8" xfId="16" applyFont="1" applyFill="1" applyBorder="1" applyAlignment="1">
      <alignment horizontal="distributed" vertical="distributed" wrapText="1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9" xfId="16" applyFont="1" applyFill="1" applyBorder="1" applyAlignment="1">
      <alignment vertical="center" wrapText="1"/>
    </xf>
    <xf numFmtId="181" fontId="4" fillId="0" borderId="18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0" xfId="16" applyFont="1" applyFill="1" applyAlignment="1">
      <alignment horizontal="distributed" vertical="center"/>
    </xf>
    <xf numFmtId="181" fontId="4" fillId="0" borderId="31" xfId="16" applyFont="1" applyFill="1" applyBorder="1" applyAlignment="1">
      <alignment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97" fontId="4" fillId="0" borderId="0" xfId="20" applyNumberFormat="1" applyFont="1" applyFill="1" applyBorder="1" applyAlignment="1">
      <alignment horizontal="right"/>
      <protection/>
    </xf>
    <xf numFmtId="181" fontId="4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97" fontId="4" fillId="0" borderId="0" xfId="20" applyNumberFormat="1" applyFont="1" applyFill="1" applyBorder="1" applyAlignment="1">
      <alignment horizontal="right" vertical="center"/>
      <protection/>
    </xf>
    <xf numFmtId="181" fontId="4" fillId="0" borderId="8" xfId="16" applyFont="1" applyFill="1" applyBorder="1" applyAlignment="1">
      <alignment vertical="center"/>
    </xf>
    <xf numFmtId="181" fontId="4" fillId="0" borderId="9" xfId="16" applyFont="1" applyFill="1" applyBorder="1" applyAlignment="1">
      <alignment vertical="center"/>
    </xf>
    <xf numFmtId="0" fontId="9" fillId="0" borderId="8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3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58" fontId="4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58" fontId="4" fillId="0" borderId="2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20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200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distributed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distributed" vertical="center" wrapText="1"/>
    </xf>
    <xf numFmtId="181" fontId="14" fillId="0" borderId="24" xfId="16" applyFont="1" applyFill="1" applyBorder="1" applyAlignment="1">
      <alignment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15" fillId="0" borderId="3" xfId="0" applyFont="1" applyFill="1" applyBorder="1" applyAlignment="1">
      <alignment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/>
    </xf>
    <xf numFmtId="0" fontId="16" fillId="0" borderId="23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30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49" fontId="4" fillId="0" borderId="25" xfId="16" applyNumberFormat="1" applyFont="1" applyFill="1" applyBorder="1" applyAlignment="1">
      <alignment horizontal="center"/>
    </xf>
    <xf numFmtId="49" fontId="4" fillId="0" borderId="26" xfId="16" applyNumberFormat="1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34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27" xfId="0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/>
    </xf>
    <xf numFmtId="0" fontId="0" fillId="0" borderId="26" xfId="0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shrinkToFit="1"/>
    </xf>
    <xf numFmtId="0" fontId="0" fillId="0" borderId="23" xfId="0" applyFill="1" applyBorder="1" applyAlignment="1">
      <alignment horizontal="center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3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</cellXfs>
  <cellStyles count="8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標準 2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view="pageBreakPreview" zoomScale="85" zoomScaleNormal="75" zoomScaleSheetLayoutView="85" workbookViewId="0" topLeftCell="B1">
      <selection activeCell="B1" sqref="B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8.625" style="1" customWidth="1"/>
    <col min="5" max="5" width="14.00390625" style="1" customWidth="1"/>
    <col min="6" max="10" width="13.75390625" style="1" customWidth="1"/>
    <col min="11" max="11" width="16.375" style="1" customWidth="1"/>
    <col min="12" max="12" width="16.25390625" style="1" bestFit="1" customWidth="1"/>
    <col min="13" max="13" width="19.253906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0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58" t="s">
        <v>70</v>
      </c>
      <c r="N1" s="39" t="s">
        <v>76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98" t="s">
        <v>0</v>
      </c>
      <c r="B3" s="98"/>
      <c r="C3" s="99"/>
      <c r="D3" s="102" t="s">
        <v>86</v>
      </c>
      <c r="E3" s="86" t="s">
        <v>137</v>
      </c>
      <c r="F3" s="77"/>
      <c r="G3" s="78"/>
      <c r="H3" s="77" t="s">
        <v>140</v>
      </c>
      <c r="I3" s="77"/>
      <c r="J3" s="77"/>
      <c r="K3" s="75" t="s">
        <v>72</v>
      </c>
      <c r="L3" s="75" t="s">
        <v>1</v>
      </c>
      <c r="M3" s="82" t="s">
        <v>138</v>
      </c>
      <c r="N3" s="77" t="s">
        <v>143</v>
      </c>
      <c r="O3" s="77"/>
      <c r="P3" s="77"/>
      <c r="Q3" s="78"/>
      <c r="R3" s="97" t="s">
        <v>71</v>
      </c>
      <c r="S3" s="5"/>
      <c r="T3" s="40"/>
      <c r="U3" s="40"/>
      <c r="V3" s="86" t="s">
        <v>147</v>
      </c>
      <c r="W3" s="77"/>
      <c r="X3" s="77"/>
      <c r="Y3" s="75" t="s">
        <v>84</v>
      </c>
      <c r="Z3" s="3"/>
    </row>
    <row r="4" spans="1:26" ht="36" customHeight="1" thickBot="1">
      <c r="A4" s="100"/>
      <c r="B4" s="100"/>
      <c r="C4" s="101"/>
      <c r="D4" s="103"/>
      <c r="E4" s="42" t="s">
        <v>2</v>
      </c>
      <c r="F4" s="55" t="s">
        <v>3</v>
      </c>
      <c r="G4" s="55" t="s">
        <v>4</v>
      </c>
      <c r="H4" s="56" t="s">
        <v>132</v>
      </c>
      <c r="I4" s="57" t="s">
        <v>5</v>
      </c>
      <c r="J4" s="59" t="s">
        <v>6</v>
      </c>
      <c r="K4" s="76"/>
      <c r="L4" s="76"/>
      <c r="M4" s="83"/>
      <c r="N4" s="41" t="s">
        <v>144</v>
      </c>
      <c r="O4" s="42" t="s">
        <v>7</v>
      </c>
      <c r="P4" s="42" t="s">
        <v>8</v>
      </c>
      <c r="Q4" s="42" t="s">
        <v>9</v>
      </c>
      <c r="R4" s="76"/>
      <c r="S4" s="42" t="s">
        <v>10</v>
      </c>
      <c r="T4" s="42" t="s">
        <v>74</v>
      </c>
      <c r="U4" s="43" t="s">
        <v>146</v>
      </c>
      <c r="V4" s="42" t="s">
        <v>3</v>
      </c>
      <c r="W4" s="84" t="s">
        <v>4</v>
      </c>
      <c r="X4" s="85"/>
      <c r="Y4" s="76"/>
      <c r="Z4" s="3"/>
    </row>
    <row r="5" spans="1:26" ht="18" customHeight="1" thickBot="1">
      <c r="A5" s="2"/>
      <c r="B5" s="27" t="s">
        <v>11</v>
      </c>
      <c r="C5" s="28"/>
      <c r="D5" s="62">
        <v>40452</v>
      </c>
      <c r="E5" s="106">
        <v>40452</v>
      </c>
      <c r="F5" s="107"/>
      <c r="G5" s="107"/>
      <c r="H5" s="107"/>
      <c r="I5" s="107"/>
      <c r="J5" s="108"/>
      <c r="K5" s="95" t="s">
        <v>133</v>
      </c>
      <c r="L5" s="96"/>
      <c r="M5" s="68">
        <v>40452</v>
      </c>
      <c r="N5" s="88" t="s">
        <v>77</v>
      </c>
      <c r="O5" s="88"/>
      <c r="P5" s="88"/>
      <c r="Q5" s="89"/>
      <c r="R5" s="88" t="s">
        <v>133</v>
      </c>
      <c r="S5" s="90"/>
      <c r="T5" s="90"/>
      <c r="U5" s="91"/>
      <c r="V5" s="79">
        <v>38626</v>
      </c>
      <c r="W5" s="80"/>
      <c r="X5" s="81"/>
      <c r="Y5" s="6" t="s">
        <v>12</v>
      </c>
      <c r="Z5" s="3"/>
    </row>
    <row r="6" spans="1:26" s="35" customFormat="1" ht="18" customHeight="1">
      <c r="A6" s="30"/>
      <c r="B6" s="20" t="s">
        <v>13</v>
      </c>
      <c r="C6" s="31"/>
      <c r="D6" s="32" t="s">
        <v>75</v>
      </c>
      <c r="E6" s="44"/>
      <c r="F6" s="26" t="s">
        <v>14</v>
      </c>
      <c r="G6" s="32"/>
      <c r="H6" s="92" t="s">
        <v>14</v>
      </c>
      <c r="I6" s="94"/>
      <c r="J6" s="93"/>
      <c r="K6" s="65" t="s">
        <v>73</v>
      </c>
      <c r="L6" s="21" t="s">
        <v>134</v>
      </c>
      <c r="M6" s="66" t="s">
        <v>15</v>
      </c>
      <c r="N6" s="94" t="s">
        <v>16</v>
      </c>
      <c r="O6" s="94"/>
      <c r="P6" s="94"/>
      <c r="Q6" s="93"/>
      <c r="R6" s="92" t="s">
        <v>17</v>
      </c>
      <c r="S6" s="93"/>
      <c r="T6" s="45" t="s">
        <v>15</v>
      </c>
      <c r="U6" s="45" t="s">
        <v>18</v>
      </c>
      <c r="V6" s="45" t="s">
        <v>19</v>
      </c>
      <c r="W6" s="45" t="s">
        <v>19</v>
      </c>
      <c r="X6" s="46"/>
      <c r="Y6" s="33" t="s">
        <v>13</v>
      </c>
      <c r="Z6" s="34"/>
    </row>
    <row r="7" spans="1:26" ht="18" customHeight="1">
      <c r="A7" s="5"/>
      <c r="B7" s="20" t="s">
        <v>20</v>
      </c>
      <c r="C7" s="7"/>
      <c r="D7" s="29">
        <f aca="true" t="shared" si="0" ref="D7:W7">RANK(D50,D9:D55,0)</f>
        <v>36</v>
      </c>
      <c r="E7" s="8">
        <f t="shared" si="0"/>
        <v>27</v>
      </c>
      <c r="F7" s="8">
        <f t="shared" si="0"/>
        <v>29</v>
      </c>
      <c r="G7" s="23">
        <f t="shared" si="0"/>
        <v>26</v>
      </c>
      <c r="H7" s="47">
        <f t="shared" si="0"/>
        <v>27</v>
      </c>
      <c r="I7" s="8">
        <f t="shared" si="0"/>
        <v>30</v>
      </c>
      <c r="J7" s="60">
        <f t="shared" si="0"/>
        <v>27</v>
      </c>
      <c r="K7" s="8">
        <f t="shared" si="0"/>
        <v>27</v>
      </c>
      <c r="L7" s="8">
        <f>RANK(L51,L9:L55,0)</f>
        <v>24</v>
      </c>
      <c r="M7" s="67">
        <f>RANK(M50,M9:M55,0)</f>
        <v>17</v>
      </c>
      <c r="N7" s="47">
        <f t="shared" si="0"/>
        <v>30</v>
      </c>
      <c r="O7" s="8">
        <f t="shared" si="0"/>
        <v>22</v>
      </c>
      <c r="P7" s="8">
        <f t="shared" si="0"/>
        <v>36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32</v>
      </c>
      <c r="U7" s="64" t="s">
        <v>135</v>
      </c>
      <c r="V7" s="8">
        <f t="shared" si="0"/>
        <v>45</v>
      </c>
      <c r="W7" s="8">
        <f t="shared" si="0"/>
        <v>41</v>
      </c>
      <c r="X7" s="47"/>
      <c r="Y7" s="21" t="s">
        <v>130</v>
      </c>
      <c r="Z7" s="3"/>
    </row>
    <row r="8" spans="2:26" ht="16.5" customHeight="1">
      <c r="B8" s="9" t="s">
        <v>21</v>
      </c>
      <c r="C8" s="10"/>
      <c r="D8" s="24">
        <v>377950.1</v>
      </c>
      <c r="E8" s="69">
        <f aca="true" t="shared" si="1" ref="E8:J8">ROUND(SUM(E9:E55),-3)</f>
        <v>128057000</v>
      </c>
      <c r="F8" s="69">
        <f t="shared" si="1"/>
        <v>62328000</v>
      </c>
      <c r="G8" s="69">
        <f t="shared" si="1"/>
        <v>65730000</v>
      </c>
      <c r="H8" s="69">
        <f t="shared" si="1"/>
        <v>16803000</v>
      </c>
      <c r="I8" s="69">
        <f t="shared" si="1"/>
        <v>81032000</v>
      </c>
      <c r="J8" s="69">
        <f t="shared" si="1"/>
        <v>29246000</v>
      </c>
      <c r="K8" s="48">
        <f>SUM(K9:K55)</f>
        <v>128057352</v>
      </c>
      <c r="L8" s="48">
        <f>SUM(L9:L55)</f>
        <v>51950504</v>
      </c>
      <c r="M8" s="49">
        <v>343.4</v>
      </c>
      <c r="N8" s="48">
        <v>61505973</v>
      </c>
      <c r="O8" s="48">
        <v>2965791</v>
      </c>
      <c r="P8" s="48">
        <v>16065188</v>
      </c>
      <c r="Q8" s="48">
        <v>41328993</v>
      </c>
      <c r="R8" s="48">
        <v>51055</v>
      </c>
      <c r="S8" s="48">
        <v>31594</v>
      </c>
      <c r="T8" s="22">
        <v>2.441185</v>
      </c>
      <c r="U8" s="63" t="s">
        <v>135</v>
      </c>
      <c r="V8" s="50">
        <v>75.3</v>
      </c>
      <c r="W8" s="1">
        <v>48.8</v>
      </c>
      <c r="Y8" s="11" t="s">
        <v>131</v>
      </c>
      <c r="Z8" s="3"/>
    </row>
    <row r="9" spans="2:25" ht="33" customHeight="1">
      <c r="B9" s="12" t="s">
        <v>22</v>
      </c>
      <c r="C9" s="10"/>
      <c r="D9" s="25">
        <v>83456.87</v>
      </c>
      <c r="E9" s="70">
        <f>ROUND(+F9+G9,-3)</f>
        <v>5506000</v>
      </c>
      <c r="F9" s="70">
        <v>2603345</v>
      </c>
      <c r="G9" s="70">
        <v>2903074</v>
      </c>
      <c r="H9" s="70">
        <v>657312</v>
      </c>
      <c r="I9" s="70">
        <v>3482169</v>
      </c>
      <c r="J9" s="70">
        <v>1358068</v>
      </c>
      <c r="K9" s="13">
        <v>5506419</v>
      </c>
      <c r="L9" s="13">
        <v>2424317</v>
      </c>
      <c r="M9" s="49">
        <v>70.2</v>
      </c>
      <c r="N9" s="51">
        <v>2604271</v>
      </c>
      <c r="O9" s="51">
        <v>200822</v>
      </c>
      <c r="P9" s="51">
        <v>495496</v>
      </c>
      <c r="Q9" s="51">
        <v>1857082</v>
      </c>
      <c r="R9" s="51">
        <v>2388</v>
      </c>
      <c r="S9" s="51">
        <v>1342</v>
      </c>
      <c r="T9" s="22">
        <v>2.222</v>
      </c>
      <c r="U9" s="63" t="s">
        <v>135</v>
      </c>
      <c r="V9" s="50">
        <v>72.6</v>
      </c>
      <c r="W9" s="50">
        <v>46.5</v>
      </c>
      <c r="X9" s="50"/>
      <c r="Y9" s="11" t="s">
        <v>80</v>
      </c>
    </row>
    <row r="10" spans="2:25" ht="16.5" customHeight="1">
      <c r="B10" s="12" t="s">
        <v>23</v>
      </c>
      <c r="C10" s="10"/>
      <c r="D10" s="25">
        <v>9644.54</v>
      </c>
      <c r="E10" s="70">
        <f aca="true" t="shared" si="2" ref="E10:E55">+F10+G10</f>
        <v>1373339</v>
      </c>
      <c r="F10" s="71">
        <v>646141</v>
      </c>
      <c r="G10" s="70">
        <v>727198</v>
      </c>
      <c r="H10" s="70">
        <v>171842</v>
      </c>
      <c r="I10" s="70">
        <v>843587</v>
      </c>
      <c r="J10" s="70">
        <v>352768</v>
      </c>
      <c r="K10" s="13">
        <f aca="true" t="shared" si="3" ref="K10:K55">+E10</f>
        <v>1373339</v>
      </c>
      <c r="L10" s="13">
        <v>513385</v>
      </c>
      <c r="M10" s="49">
        <v>142.4</v>
      </c>
      <c r="N10" s="51">
        <v>685401</v>
      </c>
      <c r="O10" s="51">
        <v>95725</v>
      </c>
      <c r="P10" s="51">
        <v>146847</v>
      </c>
      <c r="Q10" s="51">
        <v>436789</v>
      </c>
      <c r="R10" s="51">
        <v>505</v>
      </c>
      <c r="S10" s="51">
        <v>356</v>
      </c>
      <c r="T10" s="22">
        <v>2.629</v>
      </c>
      <c r="U10" s="63" t="s">
        <v>135</v>
      </c>
      <c r="V10" s="50">
        <v>74.1</v>
      </c>
      <c r="W10" s="50">
        <v>49.9</v>
      </c>
      <c r="X10" s="50"/>
      <c r="Y10" s="11" t="s">
        <v>87</v>
      </c>
    </row>
    <row r="11" spans="2:25" ht="16.5" customHeight="1">
      <c r="B11" s="12" t="s">
        <v>24</v>
      </c>
      <c r="C11" s="10"/>
      <c r="D11" s="25">
        <v>15278.89</v>
      </c>
      <c r="E11" s="70">
        <f t="shared" si="2"/>
        <v>1330147</v>
      </c>
      <c r="F11" s="70">
        <v>634971</v>
      </c>
      <c r="G11" s="70">
        <v>695176</v>
      </c>
      <c r="H11" s="70">
        <v>168804</v>
      </c>
      <c r="I11" s="70">
        <v>795780</v>
      </c>
      <c r="J11" s="70">
        <v>360498</v>
      </c>
      <c r="K11" s="13">
        <f t="shared" si="3"/>
        <v>1330147</v>
      </c>
      <c r="L11" s="13">
        <v>483934</v>
      </c>
      <c r="M11" s="49">
        <v>87.1</v>
      </c>
      <c r="N11" s="51">
        <v>688614</v>
      </c>
      <c r="O11" s="51">
        <v>94437</v>
      </c>
      <c r="P11" s="51">
        <v>178042</v>
      </c>
      <c r="Q11" s="51">
        <v>413615</v>
      </c>
      <c r="R11" s="51">
        <v>477</v>
      </c>
      <c r="S11" s="51">
        <v>338</v>
      </c>
      <c r="T11" s="22">
        <v>2.706</v>
      </c>
      <c r="U11" s="63" t="s">
        <v>135</v>
      </c>
      <c r="V11" s="50">
        <v>74.5</v>
      </c>
      <c r="W11" s="50">
        <v>50.8</v>
      </c>
      <c r="X11" s="50"/>
      <c r="Y11" s="11" t="s">
        <v>88</v>
      </c>
    </row>
    <row r="12" spans="2:25" ht="16.5" customHeight="1">
      <c r="B12" s="12" t="s">
        <v>25</v>
      </c>
      <c r="C12" s="10"/>
      <c r="D12" s="25">
        <v>6862.11</v>
      </c>
      <c r="E12" s="70">
        <f t="shared" si="2"/>
        <v>2348165</v>
      </c>
      <c r="F12" s="70">
        <v>1139566</v>
      </c>
      <c r="G12" s="70">
        <v>1208599</v>
      </c>
      <c r="H12" s="70">
        <v>308201</v>
      </c>
      <c r="I12" s="70">
        <v>1501638</v>
      </c>
      <c r="J12" s="70">
        <v>520794</v>
      </c>
      <c r="K12" s="13">
        <f t="shared" si="3"/>
        <v>2348165</v>
      </c>
      <c r="L12" s="13">
        <v>901862</v>
      </c>
      <c r="M12" s="49">
        <v>322.3</v>
      </c>
      <c r="N12" s="51">
        <v>1107773</v>
      </c>
      <c r="O12" s="51">
        <v>68985</v>
      </c>
      <c r="P12" s="51">
        <v>260754</v>
      </c>
      <c r="Q12" s="51">
        <v>765734</v>
      </c>
      <c r="R12" s="51">
        <v>891</v>
      </c>
      <c r="S12" s="51">
        <v>545</v>
      </c>
      <c r="T12" s="22">
        <v>2.576</v>
      </c>
      <c r="U12" s="63" t="s">
        <v>135</v>
      </c>
      <c r="V12" s="50">
        <v>74.1</v>
      </c>
      <c r="W12" s="50">
        <v>47.7</v>
      </c>
      <c r="X12" s="50"/>
      <c r="Y12" s="11" t="s">
        <v>89</v>
      </c>
    </row>
    <row r="13" spans="2:25" ht="16.5" customHeight="1">
      <c r="B13" s="12" t="s">
        <v>26</v>
      </c>
      <c r="C13" s="10"/>
      <c r="D13" s="25">
        <v>11636.25</v>
      </c>
      <c r="E13" s="70">
        <f t="shared" si="2"/>
        <v>1085997</v>
      </c>
      <c r="F13" s="70">
        <v>509926</v>
      </c>
      <c r="G13" s="70">
        <v>576071</v>
      </c>
      <c r="H13" s="70">
        <v>124061</v>
      </c>
      <c r="I13" s="70">
        <v>639633</v>
      </c>
      <c r="J13" s="70">
        <v>320450</v>
      </c>
      <c r="K13" s="13">
        <f t="shared" si="3"/>
        <v>1085997</v>
      </c>
      <c r="L13" s="13">
        <v>390136</v>
      </c>
      <c r="M13" s="49">
        <v>93.3</v>
      </c>
      <c r="N13" s="51">
        <v>549994</v>
      </c>
      <c r="O13" s="51">
        <v>61307</v>
      </c>
      <c r="P13" s="51">
        <v>146880</v>
      </c>
      <c r="Q13" s="51">
        <v>338573</v>
      </c>
      <c r="R13" s="51">
        <v>386</v>
      </c>
      <c r="S13" s="51">
        <v>302</v>
      </c>
      <c r="T13" s="22">
        <v>2.726</v>
      </c>
      <c r="U13" s="63" t="s">
        <v>135</v>
      </c>
      <c r="V13" s="50">
        <v>72.4</v>
      </c>
      <c r="W13" s="50">
        <v>47.2</v>
      </c>
      <c r="X13" s="50"/>
      <c r="Y13" s="11" t="s">
        <v>90</v>
      </c>
    </row>
    <row r="14" spans="2:25" ht="33" customHeight="1">
      <c r="B14" s="12" t="s">
        <v>27</v>
      </c>
      <c r="C14" s="10"/>
      <c r="D14" s="25">
        <v>6652.11</v>
      </c>
      <c r="E14" s="70">
        <f t="shared" si="2"/>
        <v>1168924</v>
      </c>
      <c r="F14" s="70">
        <v>560643</v>
      </c>
      <c r="G14" s="70">
        <v>608281</v>
      </c>
      <c r="H14" s="70">
        <v>149759</v>
      </c>
      <c r="I14" s="70">
        <v>694110</v>
      </c>
      <c r="J14" s="70">
        <v>321722</v>
      </c>
      <c r="K14" s="13">
        <f t="shared" si="3"/>
        <v>1168924</v>
      </c>
      <c r="L14" s="13">
        <v>388608</v>
      </c>
      <c r="M14" s="49">
        <v>125.4</v>
      </c>
      <c r="N14" s="51">
        <v>612089</v>
      </c>
      <c r="O14" s="51">
        <v>66700</v>
      </c>
      <c r="P14" s="51">
        <v>185752</v>
      </c>
      <c r="Q14" s="51">
        <v>356207</v>
      </c>
      <c r="R14" s="51">
        <v>385</v>
      </c>
      <c r="S14" s="51">
        <v>291</v>
      </c>
      <c r="T14" s="22">
        <v>2.957</v>
      </c>
      <c r="U14" s="63" t="s">
        <v>135</v>
      </c>
      <c r="V14" s="50">
        <v>73.8</v>
      </c>
      <c r="W14" s="50">
        <v>50.8</v>
      </c>
      <c r="X14" s="50"/>
      <c r="Y14" s="11" t="s">
        <v>91</v>
      </c>
    </row>
    <row r="15" spans="2:25" ht="16.5" customHeight="1">
      <c r="B15" s="12" t="s">
        <v>28</v>
      </c>
      <c r="C15" s="10"/>
      <c r="D15" s="25">
        <v>13782.76</v>
      </c>
      <c r="E15" s="70">
        <f t="shared" si="2"/>
        <v>2029064</v>
      </c>
      <c r="F15" s="70">
        <v>984682</v>
      </c>
      <c r="G15" s="70">
        <v>1044382</v>
      </c>
      <c r="H15" s="70">
        <v>276069</v>
      </c>
      <c r="I15" s="70">
        <v>1236458</v>
      </c>
      <c r="J15" s="70">
        <v>504451</v>
      </c>
      <c r="K15" s="13">
        <f t="shared" si="3"/>
        <v>2029064</v>
      </c>
      <c r="L15" s="13">
        <v>720794</v>
      </c>
      <c r="M15" s="49">
        <v>147.2</v>
      </c>
      <c r="N15" s="51">
        <v>1010120</v>
      </c>
      <c r="O15" s="51">
        <v>92540</v>
      </c>
      <c r="P15" s="51">
        <v>309660</v>
      </c>
      <c r="Q15" s="51">
        <v>599263</v>
      </c>
      <c r="R15" s="51">
        <v>711</v>
      </c>
      <c r="S15" s="51">
        <v>492</v>
      </c>
      <c r="T15" s="22">
        <v>2.782</v>
      </c>
      <c r="U15" s="63" t="s">
        <v>135</v>
      </c>
      <c r="V15" s="50">
        <v>74.2</v>
      </c>
      <c r="W15" s="50">
        <v>49.6</v>
      </c>
      <c r="X15" s="50"/>
      <c r="Y15" s="11" t="s">
        <v>92</v>
      </c>
    </row>
    <row r="16" spans="2:25" ht="16.5" customHeight="1">
      <c r="B16" s="12" t="s">
        <v>29</v>
      </c>
      <c r="C16" s="10"/>
      <c r="D16" s="25">
        <v>6095.72</v>
      </c>
      <c r="E16" s="70">
        <f t="shared" si="2"/>
        <v>2969770</v>
      </c>
      <c r="F16" s="70">
        <v>1479779</v>
      </c>
      <c r="G16" s="70">
        <v>1489991</v>
      </c>
      <c r="H16" s="70">
        <v>399638</v>
      </c>
      <c r="I16" s="70">
        <v>1891701</v>
      </c>
      <c r="J16" s="70">
        <v>665065</v>
      </c>
      <c r="K16" s="13">
        <f t="shared" si="3"/>
        <v>2969770</v>
      </c>
      <c r="L16" s="13">
        <v>1088411</v>
      </c>
      <c r="M16" s="49">
        <v>487.2</v>
      </c>
      <c r="N16" s="51">
        <v>1461560</v>
      </c>
      <c r="O16" s="51">
        <v>108019</v>
      </c>
      <c r="P16" s="51">
        <v>443203</v>
      </c>
      <c r="Q16" s="51">
        <v>888758</v>
      </c>
      <c r="R16" s="51">
        <v>1065</v>
      </c>
      <c r="S16" s="51">
        <v>756</v>
      </c>
      <c r="T16" s="22">
        <v>2.716</v>
      </c>
      <c r="U16" s="63" t="s">
        <v>135</v>
      </c>
      <c r="V16" s="50">
        <v>75.8</v>
      </c>
      <c r="W16" s="50">
        <v>48.6</v>
      </c>
      <c r="X16" s="50"/>
      <c r="Y16" s="11" t="s">
        <v>93</v>
      </c>
    </row>
    <row r="17" spans="2:25" ht="16.5" customHeight="1">
      <c r="B17" s="12" t="s">
        <v>30</v>
      </c>
      <c r="C17" s="10"/>
      <c r="D17" s="25">
        <v>6408.28</v>
      </c>
      <c r="E17" s="70">
        <f t="shared" si="2"/>
        <v>2007683</v>
      </c>
      <c r="F17" s="70">
        <v>996855</v>
      </c>
      <c r="G17" s="71">
        <v>1010828</v>
      </c>
      <c r="H17" s="70">
        <v>269823</v>
      </c>
      <c r="I17" s="70">
        <v>1281274</v>
      </c>
      <c r="J17" s="70">
        <v>438196</v>
      </c>
      <c r="K17" s="13">
        <f t="shared" si="3"/>
        <v>2007683</v>
      </c>
      <c r="L17" s="13">
        <v>745604</v>
      </c>
      <c r="M17" s="49">
        <v>313.3</v>
      </c>
      <c r="N17" s="51">
        <v>1017139</v>
      </c>
      <c r="O17" s="51">
        <v>69344</v>
      </c>
      <c r="P17" s="51">
        <v>331774</v>
      </c>
      <c r="Q17" s="51">
        <v>605280</v>
      </c>
      <c r="R17" s="51">
        <v>732</v>
      </c>
      <c r="S17" s="51">
        <v>504</v>
      </c>
      <c r="T17" s="22">
        <v>2.674</v>
      </c>
      <c r="U17" s="63" t="s">
        <v>135</v>
      </c>
      <c r="V17" s="50">
        <v>76.8</v>
      </c>
      <c r="W17" s="50">
        <v>50.6</v>
      </c>
      <c r="X17" s="50"/>
      <c r="Y17" s="11" t="s">
        <v>94</v>
      </c>
    </row>
    <row r="18" spans="2:25" ht="16.5" customHeight="1">
      <c r="B18" s="12" t="s">
        <v>31</v>
      </c>
      <c r="C18" s="10"/>
      <c r="D18" s="25">
        <v>6362.33</v>
      </c>
      <c r="E18" s="70">
        <f t="shared" si="2"/>
        <v>2008068</v>
      </c>
      <c r="F18" s="70">
        <v>988019</v>
      </c>
      <c r="G18" s="71">
        <v>1020049</v>
      </c>
      <c r="H18" s="70">
        <v>275225</v>
      </c>
      <c r="I18" s="70">
        <v>1251608</v>
      </c>
      <c r="J18" s="70">
        <v>470520</v>
      </c>
      <c r="K18" s="13">
        <f t="shared" si="3"/>
        <v>2008068</v>
      </c>
      <c r="L18" s="13">
        <v>755756</v>
      </c>
      <c r="M18" s="49">
        <v>315.6</v>
      </c>
      <c r="N18" s="51">
        <v>1015579</v>
      </c>
      <c r="O18" s="51">
        <v>66291</v>
      </c>
      <c r="P18" s="51">
        <v>332689</v>
      </c>
      <c r="Q18" s="51">
        <v>608896</v>
      </c>
      <c r="R18" s="51">
        <v>743</v>
      </c>
      <c r="S18" s="51">
        <v>525</v>
      </c>
      <c r="T18" s="22">
        <v>2.633</v>
      </c>
      <c r="U18" s="63" t="s">
        <v>135</v>
      </c>
      <c r="V18" s="50">
        <v>76.1</v>
      </c>
      <c r="W18" s="50">
        <v>50.2</v>
      </c>
      <c r="X18" s="50"/>
      <c r="Y18" s="11" t="s">
        <v>95</v>
      </c>
    </row>
    <row r="19" spans="2:25" ht="33" customHeight="1">
      <c r="B19" s="12" t="s">
        <v>32</v>
      </c>
      <c r="C19" s="10"/>
      <c r="D19" s="25">
        <v>3767.92</v>
      </c>
      <c r="E19" s="70">
        <f t="shared" si="2"/>
        <v>7194556</v>
      </c>
      <c r="F19" s="70">
        <v>3608711</v>
      </c>
      <c r="G19" s="70">
        <v>3585845</v>
      </c>
      <c r="H19" s="70">
        <v>953668</v>
      </c>
      <c r="I19" s="70">
        <v>4749108</v>
      </c>
      <c r="J19" s="70">
        <v>1464860</v>
      </c>
      <c r="K19" s="13">
        <f t="shared" si="3"/>
        <v>7194556</v>
      </c>
      <c r="L19" s="13">
        <v>2841595</v>
      </c>
      <c r="M19" s="49">
        <v>1894.2</v>
      </c>
      <c r="N19" s="51">
        <v>3509189</v>
      </c>
      <c r="O19" s="51">
        <v>76358</v>
      </c>
      <c r="P19" s="51">
        <v>942028</v>
      </c>
      <c r="Q19" s="51">
        <v>2401721</v>
      </c>
      <c r="R19" s="51">
        <v>2801</v>
      </c>
      <c r="S19" s="51">
        <v>1855</v>
      </c>
      <c r="T19" s="22">
        <v>2.518</v>
      </c>
      <c r="U19" s="63" t="s">
        <v>135</v>
      </c>
      <c r="V19" s="50">
        <v>77.8</v>
      </c>
      <c r="W19" s="50">
        <v>49</v>
      </c>
      <c r="X19" s="50"/>
      <c r="Y19" s="11" t="s">
        <v>96</v>
      </c>
    </row>
    <row r="20" spans="2:25" ht="16.5" customHeight="1">
      <c r="B20" s="12" t="s">
        <v>33</v>
      </c>
      <c r="C20" s="10"/>
      <c r="D20" s="25">
        <v>5081.91</v>
      </c>
      <c r="E20" s="70">
        <f t="shared" si="2"/>
        <v>6216289</v>
      </c>
      <c r="F20" s="70">
        <v>3098139</v>
      </c>
      <c r="G20" s="70">
        <v>3118150</v>
      </c>
      <c r="H20" s="70">
        <v>799646</v>
      </c>
      <c r="I20" s="70">
        <v>4009060</v>
      </c>
      <c r="J20" s="70">
        <v>1320120</v>
      </c>
      <c r="K20" s="13">
        <f t="shared" si="3"/>
        <v>6216289</v>
      </c>
      <c r="L20" s="13">
        <v>2515904</v>
      </c>
      <c r="M20" s="49">
        <v>1205.5</v>
      </c>
      <c r="N20" s="51">
        <v>2948581</v>
      </c>
      <c r="O20" s="51">
        <v>107971</v>
      </c>
      <c r="P20" s="51">
        <v>640754</v>
      </c>
      <c r="Q20" s="51">
        <v>2124422</v>
      </c>
      <c r="R20" s="51">
        <v>2462</v>
      </c>
      <c r="S20" s="51">
        <v>1607</v>
      </c>
      <c r="T20" s="22">
        <v>2.466</v>
      </c>
      <c r="U20" s="63" t="s">
        <v>135</v>
      </c>
      <c r="V20" s="50">
        <v>76.6</v>
      </c>
      <c r="W20" s="50">
        <v>48</v>
      </c>
      <c r="X20" s="50"/>
      <c r="Y20" s="11" t="s">
        <v>97</v>
      </c>
    </row>
    <row r="21" spans="2:25" ht="16.5" customHeight="1">
      <c r="B21" s="12" t="s">
        <v>34</v>
      </c>
      <c r="C21" s="10"/>
      <c r="D21" s="25">
        <v>2102.95</v>
      </c>
      <c r="E21" s="70">
        <f t="shared" si="2"/>
        <v>13159388</v>
      </c>
      <c r="F21" s="70">
        <v>6512110</v>
      </c>
      <c r="G21" s="70">
        <v>6647278</v>
      </c>
      <c r="H21" s="70">
        <v>1477371</v>
      </c>
      <c r="I21" s="70">
        <v>8850225</v>
      </c>
      <c r="J21" s="70">
        <v>2642231</v>
      </c>
      <c r="K21" s="13">
        <f t="shared" si="3"/>
        <v>13159388</v>
      </c>
      <c r="L21" s="13">
        <v>6393768</v>
      </c>
      <c r="M21" s="49">
        <v>6015.7</v>
      </c>
      <c r="N21" s="51">
        <v>5915533</v>
      </c>
      <c r="O21" s="51">
        <v>25889</v>
      </c>
      <c r="P21" s="51">
        <v>1108964</v>
      </c>
      <c r="Q21" s="51">
        <v>4575993</v>
      </c>
      <c r="R21" s="51">
        <v>6288</v>
      </c>
      <c r="S21" s="51">
        <v>2928</v>
      </c>
      <c r="T21" s="22">
        <v>2.046</v>
      </c>
      <c r="U21" s="63" t="s">
        <v>135</v>
      </c>
      <c r="V21" s="50">
        <v>77.7</v>
      </c>
      <c r="W21" s="50">
        <v>49.8</v>
      </c>
      <c r="X21" s="50"/>
      <c r="Y21" s="11" t="s">
        <v>98</v>
      </c>
    </row>
    <row r="22" spans="2:25" ht="16.5" customHeight="1">
      <c r="B22" s="12" t="s">
        <v>35</v>
      </c>
      <c r="C22" s="10"/>
      <c r="D22" s="25">
        <v>2415.86</v>
      </c>
      <c r="E22" s="70">
        <f t="shared" si="2"/>
        <v>9048331</v>
      </c>
      <c r="F22" s="70">
        <v>4544545</v>
      </c>
      <c r="G22" s="70">
        <v>4503786</v>
      </c>
      <c r="H22" s="70">
        <v>1187743</v>
      </c>
      <c r="I22" s="70">
        <v>5988857</v>
      </c>
      <c r="J22" s="70">
        <v>1819503</v>
      </c>
      <c r="K22" s="13">
        <f t="shared" si="3"/>
        <v>9048331</v>
      </c>
      <c r="L22" s="13">
        <v>3844525</v>
      </c>
      <c r="M22" s="49">
        <v>3745.4</v>
      </c>
      <c r="N22" s="51">
        <v>4314535</v>
      </c>
      <c r="O22" s="51">
        <v>41831</v>
      </c>
      <c r="P22" s="51">
        <v>1022655</v>
      </c>
      <c r="Q22" s="51">
        <v>3109733</v>
      </c>
      <c r="R22" s="51">
        <v>3757</v>
      </c>
      <c r="S22" s="51">
        <v>2214</v>
      </c>
      <c r="T22" s="22">
        <v>2.349</v>
      </c>
      <c r="U22" s="63" t="s">
        <v>135</v>
      </c>
      <c r="V22" s="50">
        <v>77.4</v>
      </c>
      <c r="W22" s="50">
        <v>47.6</v>
      </c>
      <c r="X22" s="50"/>
      <c r="Y22" s="11" t="s">
        <v>81</v>
      </c>
    </row>
    <row r="23" spans="2:25" ht="16.5" customHeight="1">
      <c r="B23" s="12" t="s">
        <v>36</v>
      </c>
      <c r="C23" s="10"/>
      <c r="D23" s="25">
        <v>10363.72</v>
      </c>
      <c r="E23" s="70">
        <f t="shared" si="2"/>
        <v>2374450</v>
      </c>
      <c r="F23" s="70">
        <v>1148236</v>
      </c>
      <c r="G23" s="70">
        <v>1226214</v>
      </c>
      <c r="H23" s="70">
        <v>301708</v>
      </c>
      <c r="I23" s="70">
        <v>1441262</v>
      </c>
      <c r="J23" s="70">
        <v>621187</v>
      </c>
      <c r="K23" s="13">
        <f t="shared" si="3"/>
        <v>2374450</v>
      </c>
      <c r="L23" s="13">
        <v>839039</v>
      </c>
      <c r="M23" s="49">
        <v>188.7</v>
      </c>
      <c r="N23" s="51">
        <v>1225575</v>
      </c>
      <c r="O23" s="51">
        <v>92194</v>
      </c>
      <c r="P23" s="51">
        <v>380795</v>
      </c>
      <c r="Q23" s="51">
        <v>744314</v>
      </c>
      <c r="R23" s="51">
        <v>829</v>
      </c>
      <c r="S23" s="51">
        <v>617</v>
      </c>
      <c r="T23" s="22">
        <v>2.789</v>
      </c>
      <c r="U23" s="63" t="s">
        <v>135</v>
      </c>
      <c r="V23" s="50">
        <v>74.2</v>
      </c>
      <c r="W23" s="50">
        <v>50.5</v>
      </c>
      <c r="X23" s="50"/>
      <c r="Y23" s="11" t="s">
        <v>99</v>
      </c>
    </row>
    <row r="24" spans="2:25" ht="33" customHeight="1">
      <c r="B24" s="12" t="s">
        <v>37</v>
      </c>
      <c r="C24" s="10"/>
      <c r="D24" s="25">
        <v>2045.79</v>
      </c>
      <c r="E24" s="70">
        <f t="shared" si="2"/>
        <v>1093247</v>
      </c>
      <c r="F24" s="70">
        <v>526605</v>
      </c>
      <c r="G24" s="70">
        <v>566642</v>
      </c>
      <c r="H24" s="70">
        <v>141936</v>
      </c>
      <c r="I24" s="70">
        <v>662072</v>
      </c>
      <c r="J24" s="70">
        <v>285102</v>
      </c>
      <c r="K24" s="13">
        <f t="shared" si="3"/>
        <v>1093247</v>
      </c>
      <c r="L24" s="13">
        <v>383439</v>
      </c>
      <c r="M24" s="49">
        <v>257.4</v>
      </c>
      <c r="N24" s="51">
        <v>578051</v>
      </c>
      <c r="O24" s="51">
        <v>24576</v>
      </c>
      <c r="P24" s="51">
        <v>201001</v>
      </c>
      <c r="Q24" s="51">
        <v>348942</v>
      </c>
      <c r="R24" s="51">
        <v>377</v>
      </c>
      <c r="S24" s="51">
        <v>295</v>
      </c>
      <c r="T24" s="22">
        <v>2.818</v>
      </c>
      <c r="U24" s="63" t="s">
        <v>135</v>
      </c>
      <c r="V24" s="50">
        <v>75.5</v>
      </c>
      <c r="W24" s="50">
        <v>52.6</v>
      </c>
      <c r="X24" s="50"/>
      <c r="Y24" s="11" t="s">
        <v>100</v>
      </c>
    </row>
    <row r="25" spans="2:25" ht="16.5" customHeight="1">
      <c r="B25" s="12" t="s">
        <v>38</v>
      </c>
      <c r="C25" s="10"/>
      <c r="D25" s="25">
        <v>4185.66</v>
      </c>
      <c r="E25" s="70">
        <f t="shared" si="2"/>
        <v>1169788</v>
      </c>
      <c r="F25" s="70">
        <v>564972</v>
      </c>
      <c r="G25" s="70">
        <v>604816</v>
      </c>
      <c r="H25" s="70">
        <v>159283</v>
      </c>
      <c r="I25" s="70">
        <v>725951</v>
      </c>
      <c r="J25" s="70">
        <v>275337</v>
      </c>
      <c r="K25" s="13">
        <f t="shared" si="3"/>
        <v>1169788</v>
      </c>
      <c r="L25" s="13">
        <v>441170</v>
      </c>
      <c r="M25" s="49">
        <v>279.5</v>
      </c>
      <c r="N25" s="51">
        <v>596324</v>
      </c>
      <c r="O25" s="51">
        <v>23237</v>
      </c>
      <c r="P25" s="51">
        <v>176786</v>
      </c>
      <c r="Q25" s="51">
        <v>389749</v>
      </c>
      <c r="R25" s="51">
        <v>434</v>
      </c>
      <c r="S25" s="51">
        <v>302</v>
      </c>
      <c r="T25" s="22">
        <v>2.604</v>
      </c>
      <c r="U25" s="63" t="s">
        <v>135</v>
      </c>
      <c r="V25" s="50">
        <v>74.8</v>
      </c>
      <c r="W25" s="50">
        <v>52.8</v>
      </c>
      <c r="X25" s="50"/>
      <c r="Y25" s="11" t="s">
        <v>101</v>
      </c>
    </row>
    <row r="26" spans="2:25" ht="16.5" customHeight="1">
      <c r="B26" s="12" t="s">
        <v>39</v>
      </c>
      <c r="C26" s="10"/>
      <c r="D26" s="25">
        <v>4189.83</v>
      </c>
      <c r="E26" s="70">
        <f t="shared" si="2"/>
        <v>806314</v>
      </c>
      <c r="F26" s="70">
        <v>389712</v>
      </c>
      <c r="G26" s="70">
        <v>416602</v>
      </c>
      <c r="H26" s="70">
        <v>112192</v>
      </c>
      <c r="I26" s="70">
        <v>485409</v>
      </c>
      <c r="J26" s="70">
        <v>200942</v>
      </c>
      <c r="K26" s="13">
        <f t="shared" si="3"/>
        <v>806314</v>
      </c>
      <c r="L26" s="13">
        <v>275599</v>
      </c>
      <c r="M26" s="49">
        <v>192.4</v>
      </c>
      <c r="N26" s="51">
        <v>423959</v>
      </c>
      <c r="O26" s="51">
        <v>20115</v>
      </c>
      <c r="P26" s="51">
        <v>140527</v>
      </c>
      <c r="Q26" s="51">
        <v>260578</v>
      </c>
      <c r="R26" s="51">
        <v>269</v>
      </c>
      <c r="S26" s="51">
        <v>203</v>
      </c>
      <c r="T26" s="22">
        <v>2.903</v>
      </c>
      <c r="U26" s="63" t="s">
        <v>135</v>
      </c>
      <c r="V26" s="50">
        <v>75.6</v>
      </c>
      <c r="W26" s="50">
        <v>53.5</v>
      </c>
      <c r="X26" s="50"/>
      <c r="Y26" s="11" t="s">
        <v>102</v>
      </c>
    </row>
    <row r="27" spans="2:25" ht="16.5" customHeight="1">
      <c r="B27" s="12" t="s">
        <v>40</v>
      </c>
      <c r="C27" s="10"/>
      <c r="D27" s="25">
        <v>4201.17</v>
      </c>
      <c r="E27" s="70">
        <f t="shared" si="2"/>
        <v>863075</v>
      </c>
      <c r="F27" s="70">
        <v>422526</v>
      </c>
      <c r="G27" s="70">
        <v>440549</v>
      </c>
      <c r="H27" s="70">
        <v>115337</v>
      </c>
      <c r="I27" s="70">
        <v>531455</v>
      </c>
      <c r="J27" s="70">
        <v>211581</v>
      </c>
      <c r="K27" s="13">
        <f t="shared" si="3"/>
        <v>863075</v>
      </c>
      <c r="L27" s="13">
        <v>327721</v>
      </c>
      <c r="M27" s="49">
        <v>193.3</v>
      </c>
      <c r="N27" s="51">
        <v>444200</v>
      </c>
      <c r="O27" s="51">
        <v>37651</v>
      </c>
      <c r="P27" s="51">
        <v>135819</v>
      </c>
      <c r="Q27" s="51">
        <v>266763</v>
      </c>
      <c r="R27" s="51">
        <v>323</v>
      </c>
      <c r="S27" s="51">
        <v>224</v>
      </c>
      <c r="T27" s="22">
        <v>2.602</v>
      </c>
      <c r="U27" s="63" t="s">
        <v>135</v>
      </c>
      <c r="V27" s="50">
        <v>76.1</v>
      </c>
      <c r="W27" s="50">
        <v>50.8</v>
      </c>
      <c r="X27" s="50"/>
      <c r="Y27" s="11" t="s">
        <v>103</v>
      </c>
    </row>
    <row r="28" spans="2:25" ht="16.5" customHeight="1">
      <c r="B28" s="12" t="s">
        <v>41</v>
      </c>
      <c r="C28" s="10"/>
      <c r="D28" s="25">
        <v>13104.95</v>
      </c>
      <c r="E28" s="70">
        <f t="shared" si="2"/>
        <v>2152449</v>
      </c>
      <c r="F28" s="70">
        <v>1046178</v>
      </c>
      <c r="G28" s="70">
        <v>1106271</v>
      </c>
      <c r="H28" s="70">
        <v>295742</v>
      </c>
      <c r="I28" s="70">
        <v>1281683</v>
      </c>
      <c r="J28" s="70">
        <v>569301</v>
      </c>
      <c r="K28" s="13">
        <f t="shared" si="3"/>
        <v>2152449</v>
      </c>
      <c r="L28" s="13">
        <v>794461</v>
      </c>
      <c r="M28" s="49">
        <v>158.7</v>
      </c>
      <c r="N28" s="51">
        <v>1150880</v>
      </c>
      <c r="O28" s="51">
        <v>131645</v>
      </c>
      <c r="P28" s="51">
        <v>354812</v>
      </c>
      <c r="Q28" s="51">
        <v>655477</v>
      </c>
      <c r="R28" s="51">
        <v>781</v>
      </c>
      <c r="S28" s="51">
        <v>560</v>
      </c>
      <c r="T28" s="22">
        <v>2.685</v>
      </c>
      <c r="U28" s="63" t="s">
        <v>135</v>
      </c>
      <c r="V28" s="50">
        <v>77.2</v>
      </c>
      <c r="W28" s="50">
        <v>53.3</v>
      </c>
      <c r="X28" s="50"/>
      <c r="Y28" s="11" t="s">
        <v>104</v>
      </c>
    </row>
    <row r="29" spans="2:25" ht="33" customHeight="1">
      <c r="B29" s="12" t="s">
        <v>42</v>
      </c>
      <c r="C29" s="10"/>
      <c r="D29" s="25">
        <v>9768.2</v>
      </c>
      <c r="E29" s="70">
        <f t="shared" si="2"/>
        <v>2080773</v>
      </c>
      <c r="F29" s="70">
        <v>1006247</v>
      </c>
      <c r="G29" s="70">
        <v>1074526</v>
      </c>
      <c r="H29" s="70">
        <v>289748</v>
      </c>
      <c r="I29" s="70">
        <v>1282800</v>
      </c>
      <c r="J29" s="70">
        <v>499399</v>
      </c>
      <c r="K29" s="13">
        <f t="shared" si="3"/>
        <v>2080773</v>
      </c>
      <c r="L29" s="13">
        <v>737151</v>
      </c>
      <c r="M29" s="49">
        <v>195.9</v>
      </c>
      <c r="N29" s="51">
        <v>1071054</v>
      </c>
      <c r="O29" s="51">
        <v>39662</v>
      </c>
      <c r="P29" s="51">
        <v>372018</v>
      </c>
      <c r="Q29" s="51">
        <v>652924</v>
      </c>
      <c r="R29" s="51">
        <v>723</v>
      </c>
      <c r="S29" s="51">
        <v>531</v>
      </c>
      <c r="T29" s="22">
        <v>2.809</v>
      </c>
      <c r="U29" s="63" t="s">
        <v>135</v>
      </c>
      <c r="V29" s="50">
        <v>75.7</v>
      </c>
      <c r="W29" s="50">
        <v>51.3</v>
      </c>
      <c r="X29" s="50"/>
      <c r="Y29" s="11" t="s">
        <v>105</v>
      </c>
    </row>
    <row r="30" spans="2:25" ht="16.5" customHeight="1">
      <c r="B30" s="12" t="s">
        <v>43</v>
      </c>
      <c r="C30" s="10"/>
      <c r="D30" s="25">
        <v>7255.3</v>
      </c>
      <c r="E30" s="70">
        <f t="shared" si="2"/>
        <v>3765007</v>
      </c>
      <c r="F30" s="70">
        <v>1853952</v>
      </c>
      <c r="G30" s="70">
        <v>1911055</v>
      </c>
      <c r="H30" s="70">
        <v>511575</v>
      </c>
      <c r="I30" s="70">
        <v>2339915</v>
      </c>
      <c r="J30" s="70">
        <v>891807</v>
      </c>
      <c r="K30" s="13">
        <f t="shared" si="3"/>
        <v>3765007</v>
      </c>
      <c r="L30" s="13">
        <v>1399140</v>
      </c>
      <c r="M30" s="49">
        <v>483.9</v>
      </c>
      <c r="N30" s="51">
        <v>1990647</v>
      </c>
      <c r="O30" s="51">
        <v>98047</v>
      </c>
      <c r="P30" s="51">
        <v>687182</v>
      </c>
      <c r="Q30" s="51">
        <v>1186964</v>
      </c>
      <c r="R30" s="51">
        <v>1374</v>
      </c>
      <c r="S30" s="51">
        <v>913</v>
      </c>
      <c r="T30" s="22">
        <v>2.672</v>
      </c>
      <c r="U30" s="63" t="s">
        <v>135</v>
      </c>
      <c r="V30" s="50">
        <v>77.4</v>
      </c>
      <c r="W30" s="50">
        <v>52.9</v>
      </c>
      <c r="X30" s="50"/>
      <c r="Y30" s="11" t="s">
        <v>106</v>
      </c>
    </row>
    <row r="31" spans="2:25" ht="16.5" customHeight="1">
      <c r="B31" s="12" t="s">
        <v>44</v>
      </c>
      <c r="C31" s="10"/>
      <c r="D31" s="25">
        <v>5116.12</v>
      </c>
      <c r="E31" s="70">
        <f t="shared" si="2"/>
        <v>7410719</v>
      </c>
      <c r="F31" s="70">
        <v>3704220</v>
      </c>
      <c r="G31" s="70">
        <v>3706499</v>
      </c>
      <c r="H31" s="70">
        <v>1065254</v>
      </c>
      <c r="I31" s="70">
        <v>4791445</v>
      </c>
      <c r="J31" s="70">
        <v>1492085</v>
      </c>
      <c r="K31" s="13">
        <f t="shared" si="3"/>
        <v>7410719</v>
      </c>
      <c r="L31" s="13">
        <v>2933802</v>
      </c>
      <c r="M31" s="49">
        <v>1434.8</v>
      </c>
      <c r="N31" s="51">
        <v>3707828</v>
      </c>
      <c r="O31" s="51">
        <v>102471</v>
      </c>
      <c r="P31" s="51">
        <v>1273655</v>
      </c>
      <c r="Q31" s="51">
        <v>2271237</v>
      </c>
      <c r="R31" s="51">
        <v>2849</v>
      </c>
      <c r="S31" s="51">
        <v>1700</v>
      </c>
      <c r="T31" s="22">
        <v>2.535</v>
      </c>
      <c r="U31" s="63" t="s">
        <v>135</v>
      </c>
      <c r="V31" s="50">
        <v>78.3</v>
      </c>
      <c r="W31" s="50">
        <v>51.5</v>
      </c>
      <c r="X31" s="50"/>
      <c r="Y31" s="11" t="s">
        <v>107</v>
      </c>
    </row>
    <row r="32" spans="2:25" ht="16.5" customHeight="1">
      <c r="B32" s="12" t="s">
        <v>45</v>
      </c>
      <c r="C32" s="10"/>
      <c r="D32" s="25">
        <v>5761.55</v>
      </c>
      <c r="E32" s="70">
        <f t="shared" si="2"/>
        <v>1854724</v>
      </c>
      <c r="F32" s="70">
        <v>903398</v>
      </c>
      <c r="G32" s="70">
        <v>951326</v>
      </c>
      <c r="H32" s="70">
        <v>253174</v>
      </c>
      <c r="I32" s="70">
        <v>1142275</v>
      </c>
      <c r="J32" s="70">
        <v>447103</v>
      </c>
      <c r="K32" s="13">
        <f t="shared" si="3"/>
        <v>1854724</v>
      </c>
      <c r="L32" s="13">
        <v>704607</v>
      </c>
      <c r="M32" s="49">
        <v>321</v>
      </c>
      <c r="N32" s="51">
        <v>922622</v>
      </c>
      <c r="O32" s="51">
        <v>45103</v>
      </c>
      <c r="P32" s="51">
        <v>306113</v>
      </c>
      <c r="Q32" s="51">
        <v>557537</v>
      </c>
      <c r="R32" s="51">
        <v>686</v>
      </c>
      <c r="S32" s="51">
        <v>510</v>
      </c>
      <c r="T32" s="22">
        <v>2.623</v>
      </c>
      <c r="U32" s="63" t="s">
        <v>135</v>
      </c>
      <c r="V32" s="50">
        <v>74.8</v>
      </c>
      <c r="W32" s="50">
        <v>49.4</v>
      </c>
      <c r="X32" s="50"/>
      <c r="Y32" s="11" t="s">
        <v>108</v>
      </c>
    </row>
    <row r="33" spans="2:25" ht="16.5" customHeight="1">
      <c r="B33" s="12" t="s">
        <v>46</v>
      </c>
      <c r="C33" s="10"/>
      <c r="D33" s="25">
        <v>3766.9</v>
      </c>
      <c r="E33" s="70">
        <f t="shared" si="2"/>
        <v>1410777</v>
      </c>
      <c r="F33" s="70">
        <v>696769</v>
      </c>
      <c r="G33" s="70">
        <v>714008</v>
      </c>
      <c r="H33" s="70">
        <v>210753</v>
      </c>
      <c r="I33" s="70">
        <v>897583</v>
      </c>
      <c r="J33" s="70">
        <v>288788</v>
      </c>
      <c r="K33" s="13">
        <f t="shared" si="3"/>
        <v>1410777</v>
      </c>
      <c r="L33" s="13">
        <v>517748</v>
      </c>
      <c r="M33" s="49">
        <v>351.2</v>
      </c>
      <c r="N33" s="51">
        <v>680478</v>
      </c>
      <c r="O33" s="51">
        <v>25145</v>
      </c>
      <c r="P33" s="51">
        <v>234322</v>
      </c>
      <c r="Q33" s="51">
        <v>411386</v>
      </c>
      <c r="R33" s="51">
        <v>503</v>
      </c>
      <c r="S33" s="51">
        <v>363</v>
      </c>
      <c r="T33" s="22">
        <v>2.736</v>
      </c>
      <c r="U33" s="63" t="s">
        <v>135</v>
      </c>
      <c r="V33" s="50">
        <v>76.1</v>
      </c>
      <c r="W33" s="50">
        <v>49.3</v>
      </c>
      <c r="X33" s="50"/>
      <c r="Y33" s="11" t="s">
        <v>109</v>
      </c>
    </row>
    <row r="34" spans="2:25" ht="33" customHeight="1">
      <c r="B34" s="12" t="s">
        <v>47</v>
      </c>
      <c r="C34" s="10"/>
      <c r="D34" s="25">
        <v>4613.21</v>
      </c>
      <c r="E34" s="70">
        <f t="shared" si="2"/>
        <v>2636092</v>
      </c>
      <c r="F34" s="70">
        <v>1265387</v>
      </c>
      <c r="G34" s="70">
        <v>1370705</v>
      </c>
      <c r="H34" s="70">
        <v>334444</v>
      </c>
      <c r="I34" s="70">
        <v>1653812</v>
      </c>
      <c r="J34" s="70">
        <v>605709</v>
      </c>
      <c r="K34" s="13">
        <f t="shared" si="3"/>
        <v>2636092</v>
      </c>
      <c r="L34" s="13">
        <v>1122057</v>
      </c>
      <c r="M34" s="49">
        <v>571.4</v>
      </c>
      <c r="N34" s="51">
        <v>1248020</v>
      </c>
      <c r="O34" s="51">
        <v>33764</v>
      </c>
      <c r="P34" s="51">
        <v>312201</v>
      </c>
      <c r="Q34" s="51">
        <v>868092</v>
      </c>
      <c r="R34" s="51">
        <v>1108</v>
      </c>
      <c r="S34" s="51">
        <v>685</v>
      </c>
      <c r="T34" s="22">
        <v>2.32</v>
      </c>
      <c r="U34" s="63" t="s">
        <v>135</v>
      </c>
      <c r="V34" s="50">
        <v>74.5</v>
      </c>
      <c r="W34" s="50">
        <v>48.2</v>
      </c>
      <c r="X34" s="50"/>
      <c r="Y34" s="11" t="s">
        <v>110</v>
      </c>
    </row>
    <row r="35" spans="2:25" ht="16.5" customHeight="1">
      <c r="B35" s="12" t="s">
        <v>48</v>
      </c>
      <c r="C35" s="10"/>
      <c r="D35" s="25">
        <v>1898.47</v>
      </c>
      <c r="E35" s="70">
        <f t="shared" si="2"/>
        <v>8865245</v>
      </c>
      <c r="F35" s="70">
        <v>4285566</v>
      </c>
      <c r="G35" s="70">
        <v>4579679</v>
      </c>
      <c r="H35" s="70">
        <v>1165200</v>
      </c>
      <c r="I35" s="70">
        <v>5648070</v>
      </c>
      <c r="J35" s="71">
        <v>1962748</v>
      </c>
      <c r="K35" s="13">
        <f t="shared" si="3"/>
        <v>8865245</v>
      </c>
      <c r="L35" s="13">
        <v>3832386</v>
      </c>
      <c r="M35" s="49">
        <v>4669.7</v>
      </c>
      <c r="N35" s="51">
        <v>3954211</v>
      </c>
      <c r="O35" s="51">
        <v>22861</v>
      </c>
      <c r="P35" s="51">
        <v>1034592</v>
      </c>
      <c r="Q35" s="51">
        <v>2796504</v>
      </c>
      <c r="R35" s="51">
        <v>3783</v>
      </c>
      <c r="S35" s="51">
        <v>2079</v>
      </c>
      <c r="T35" s="22">
        <v>2.294</v>
      </c>
      <c r="U35" s="63" t="s">
        <v>135</v>
      </c>
      <c r="V35" s="50">
        <v>74.9</v>
      </c>
      <c r="W35" s="50">
        <v>46.1</v>
      </c>
      <c r="X35" s="50"/>
      <c r="Y35" s="11" t="s">
        <v>111</v>
      </c>
    </row>
    <row r="36" spans="2:25" ht="16.5" customHeight="1">
      <c r="B36" s="12" t="s">
        <v>49</v>
      </c>
      <c r="C36" s="10"/>
      <c r="D36" s="25">
        <v>8396.13</v>
      </c>
      <c r="E36" s="70">
        <f t="shared" si="2"/>
        <v>5588133</v>
      </c>
      <c r="F36" s="70">
        <v>2673328</v>
      </c>
      <c r="G36" s="70">
        <v>2914805</v>
      </c>
      <c r="H36" s="70">
        <v>759277</v>
      </c>
      <c r="I36" s="70">
        <v>3515442</v>
      </c>
      <c r="J36" s="70">
        <v>1281486</v>
      </c>
      <c r="K36" s="13">
        <f t="shared" si="3"/>
        <v>5588133</v>
      </c>
      <c r="L36" s="13">
        <v>2255318</v>
      </c>
      <c r="M36" s="49">
        <v>665.6</v>
      </c>
      <c r="N36" s="51">
        <v>2553965</v>
      </c>
      <c r="O36" s="51">
        <v>62580</v>
      </c>
      <c r="P36" s="51">
        <v>692213</v>
      </c>
      <c r="Q36" s="51">
        <v>1740780</v>
      </c>
      <c r="R36" s="51">
        <v>2221</v>
      </c>
      <c r="S36" s="51">
        <v>1434</v>
      </c>
      <c r="T36" s="22">
        <v>2.457</v>
      </c>
      <c r="U36" s="63" t="s">
        <v>135</v>
      </c>
      <c r="V36" s="50">
        <v>73.9</v>
      </c>
      <c r="W36" s="50">
        <v>45.3</v>
      </c>
      <c r="X36" s="50"/>
      <c r="Y36" s="11" t="s">
        <v>112</v>
      </c>
    </row>
    <row r="37" spans="2:25" ht="16.5" customHeight="1">
      <c r="B37" s="12" t="s">
        <v>50</v>
      </c>
      <c r="C37" s="10"/>
      <c r="D37" s="25">
        <v>3691.09</v>
      </c>
      <c r="E37" s="70">
        <f t="shared" si="2"/>
        <v>1400728</v>
      </c>
      <c r="F37" s="70">
        <v>663321</v>
      </c>
      <c r="G37" s="70">
        <v>737407</v>
      </c>
      <c r="H37" s="70">
        <v>184011</v>
      </c>
      <c r="I37" s="71">
        <v>875062</v>
      </c>
      <c r="J37" s="70">
        <v>333746</v>
      </c>
      <c r="K37" s="13">
        <f t="shared" si="3"/>
        <v>1400728</v>
      </c>
      <c r="L37" s="13">
        <v>523523</v>
      </c>
      <c r="M37" s="49">
        <v>379.5</v>
      </c>
      <c r="N37" s="51">
        <v>634549</v>
      </c>
      <c r="O37" s="51">
        <v>20349</v>
      </c>
      <c r="P37" s="51">
        <v>160754</v>
      </c>
      <c r="Q37" s="51">
        <v>441326</v>
      </c>
      <c r="R37" s="51">
        <v>517</v>
      </c>
      <c r="S37" s="51">
        <v>376</v>
      </c>
      <c r="T37" s="22">
        <v>2.643</v>
      </c>
      <c r="U37" s="63" t="s">
        <v>135</v>
      </c>
      <c r="V37" s="50">
        <v>72.4</v>
      </c>
      <c r="W37" s="50">
        <v>42.3</v>
      </c>
      <c r="X37" s="50"/>
      <c r="Y37" s="11" t="s">
        <v>113</v>
      </c>
    </row>
    <row r="38" spans="2:25" ht="16.5" customHeight="1">
      <c r="B38" s="12" t="s">
        <v>51</v>
      </c>
      <c r="C38" s="10"/>
      <c r="D38" s="25">
        <v>4726.29</v>
      </c>
      <c r="E38" s="70">
        <f t="shared" si="2"/>
        <v>1002198</v>
      </c>
      <c r="F38" s="70">
        <v>471397</v>
      </c>
      <c r="G38" s="70">
        <v>530801</v>
      </c>
      <c r="H38" s="70">
        <v>128005</v>
      </c>
      <c r="I38" s="70">
        <v>594573</v>
      </c>
      <c r="J38" s="70">
        <v>270846</v>
      </c>
      <c r="K38" s="13">
        <f t="shared" si="3"/>
        <v>1002198</v>
      </c>
      <c r="L38" s="13">
        <v>393553</v>
      </c>
      <c r="M38" s="49">
        <v>212</v>
      </c>
      <c r="N38" s="51">
        <v>478478</v>
      </c>
      <c r="O38" s="51">
        <v>49873</v>
      </c>
      <c r="P38" s="51">
        <v>110347</v>
      </c>
      <c r="Q38" s="51">
        <v>310170</v>
      </c>
      <c r="R38" s="51">
        <v>389</v>
      </c>
      <c r="S38" s="51">
        <v>287</v>
      </c>
      <c r="T38" s="22">
        <v>2.506</v>
      </c>
      <c r="U38" s="63" t="s">
        <v>135</v>
      </c>
      <c r="V38" s="50">
        <v>72.3</v>
      </c>
      <c r="W38" s="50">
        <v>45.7</v>
      </c>
      <c r="X38" s="50"/>
      <c r="Y38" s="11" t="s">
        <v>82</v>
      </c>
    </row>
    <row r="39" spans="2:25" ht="33.75" customHeight="1">
      <c r="B39" s="12" t="s">
        <v>52</v>
      </c>
      <c r="C39" s="10"/>
      <c r="D39" s="25">
        <v>3507.28</v>
      </c>
      <c r="E39" s="70">
        <f t="shared" si="2"/>
        <v>588667</v>
      </c>
      <c r="F39" s="70">
        <v>280701</v>
      </c>
      <c r="G39" s="70">
        <v>307966</v>
      </c>
      <c r="H39" s="70">
        <v>77951</v>
      </c>
      <c r="I39" s="70">
        <v>352098</v>
      </c>
      <c r="J39" s="70">
        <v>153614</v>
      </c>
      <c r="K39" s="13">
        <f t="shared" si="3"/>
        <v>588667</v>
      </c>
      <c r="L39" s="13">
        <v>211964</v>
      </c>
      <c r="M39" s="49">
        <v>167.8</v>
      </c>
      <c r="N39" s="51">
        <v>304548</v>
      </c>
      <c r="O39" s="51">
        <v>33269</v>
      </c>
      <c r="P39" s="51">
        <v>75543</v>
      </c>
      <c r="Q39" s="51">
        <v>191665</v>
      </c>
      <c r="R39" s="51">
        <v>209</v>
      </c>
      <c r="S39" s="51">
        <v>147</v>
      </c>
      <c r="T39" s="22">
        <v>2.721</v>
      </c>
      <c r="U39" s="63" t="s">
        <v>135</v>
      </c>
      <c r="V39" s="50">
        <v>74.4</v>
      </c>
      <c r="W39" s="50">
        <v>52.5</v>
      </c>
      <c r="X39" s="50"/>
      <c r="Y39" s="11" t="s">
        <v>114</v>
      </c>
    </row>
    <row r="40" spans="2:25" ht="16.5" customHeight="1">
      <c r="B40" s="12" t="s">
        <v>53</v>
      </c>
      <c r="C40" s="10"/>
      <c r="D40" s="25">
        <v>6707.95</v>
      </c>
      <c r="E40" s="70">
        <f t="shared" si="2"/>
        <v>717397</v>
      </c>
      <c r="F40" s="70">
        <v>342991</v>
      </c>
      <c r="G40" s="70">
        <v>374406</v>
      </c>
      <c r="H40" s="70">
        <v>92218</v>
      </c>
      <c r="I40" s="70">
        <v>414153</v>
      </c>
      <c r="J40" s="70">
        <v>207398</v>
      </c>
      <c r="K40" s="13">
        <f t="shared" si="3"/>
        <v>717397</v>
      </c>
      <c r="L40" s="13">
        <v>262219</v>
      </c>
      <c r="M40" s="49">
        <v>107</v>
      </c>
      <c r="N40" s="51">
        <v>368957</v>
      </c>
      <c r="O40" s="51">
        <v>37109</v>
      </c>
      <c r="P40" s="51">
        <v>93085</v>
      </c>
      <c r="Q40" s="51">
        <v>236524</v>
      </c>
      <c r="R40" s="51">
        <v>257</v>
      </c>
      <c r="S40" s="51">
        <v>185</v>
      </c>
      <c r="T40" s="22">
        <v>2.68</v>
      </c>
      <c r="U40" s="63" t="s">
        <v>135</v>
      </c>
      <c r="V40" s="50">
        <v>73.2</v>
      </c>
      <c r="W40" s="50">
        <v>50</v>
      </c>
      <c r="X40" s="50"/>
      <c r="Y40" s="11" t="s">
        <v>115</v>
      </c>
    </row>
    <row r="41" spans="2:25" ht="16.5" customHeight="1">
      <c r="B41" s="12" t="s">
        <v>54</v>
      </c>
      <c r="C41" s="10"/>
      <c r="D41" s="25">
        <v>7009.58</v>
      </c>
      <c r="E41" s="70">
        <f t="shared" si="2"/>
        <v>1945276</v>
      </c>
      <c r="F41" s="70">
        <v>933168</v>
      </c>
      <c r="G41" s="70">
        <v>1012108</v>
      </c>
      <c r="H41" s="70">
        <v>264853</v>
      </c>
      <c r="I41" s="70">
        <v>1178493</v>
      </c>
      <c r="J41" s="70">
        <v>484718</v>
      </c>
      <c r="K41" s="13">
        <f t="shared" si="3"/>
        <v>1945276</v>
      </c>
      <c r="L41" s="13">
        <v>754511</v>
      </c>
      <c r="M41" s="49">
        <v>273.5</v>
      </c>
      <c r="N41" s="51">
        <v>932588</v>
      </c>
      <c r="O41" s="51">
        <v>59677</v>
      </c>
      <c r="P41" s="51">
        <v>272414</v>
      </c>
      <c r="Q41" s="51">
        <v>586459</v>
      </c>
      <c r="R41" s="51">
        <v>741</v>
      </c>
      <c r="S41" s="51">
        <v>495</v>
      </c>
      <c r="T41" s="22">
        <v>2.542</v>
      </c>
      <c r="U41" s="63" t="s">
        <v>135</v>
      </c>
      <c r="V41" s="50">
        <v>73.4</v>
      </c>
      <c r="W41" s="50">
        <v>48.3</v>
      </c>
      <c r="X41" s="50"/>
      <c r="Y41" s="11" t="s">
        <v>116</v>
      </c>
    </row>
    <row r="42" spans="2:25" ht="16.5" customHeight="1">
      <c r="B42" s="12" t="s">
        <v>55</v>
      </c>
      <c r="C42" s="10"/>
      <c r="D42" s="25">
        <v>8479.58</v>
      </c>
      <c r="E42" s="70">
        <f t="shared" si="2"/>
        <v>2860750</v>
      </c>
      <c r="F42" s="70">
        <v>1380671</v>
      </c>
      <c r="G42" s="71">
        <v>1480079</v>
      </c>
      <c r="H42" s="70">
        <v>386810</v>
      </c>
      <c r="I42" s="70">
        <v>1765036</v>
      </c>
      <c r="J42" s="70">
        <v>676660</v>
      </c>
      <c r="K42" s="13">
        <f t="shared" si="3"/>
        <v>2860750</v>
      </c>
      <c r="L42" s="13">
        <v>1184967</v>
      </c>
      <c r="M42" s="49">
        <v>337.4</v>
      </c>
      <c r="N42" s="51">
        <v>1398474</v>
      </c>
      <c r="O42" s="51">
        <v>59924</v>
      </c>
      <c r="P42" s="51">
        <v>380356</v>
      </c>
      <c r="Q42" s="51">
        <v>936003</v>
      </c>
      <c r="R42" s="51">
        <v>1161</v>
      </c>
      <c r="S42" s="51">
        <v>716</v>
      </c>
      <c r="T42" s="22">
        <v>2.384</v>
      </c>
      <c r="U42" s="63" t="s">
        <v>135</v>
      </c>
      <c r="V42" s="50">
        <v>74.5</v>
      </c>
      <c r="W42" s="50">
        <v>49</v>
      </c>
      <c r="X42" s="50"/>
      <c r="Y42" s="11" t="s">
        <v>117</v>
      </c>
    </row>
    <row r="43" spans="2:25" ht="16.5" customHeight="1">
      <c r="B43" s="12" t="s">
        <v>56</v>
      </c>
      <c r="C43" s="10"/>
      <c r="D43" s="25">
        <v>6113.95</v>
      </c>
      <c r="E43" s="70">
        <f t="shared" si="2"/>
        <v>1451338</v>
      </c>
      <c r="F43" s="70">
        <v>684176</v>
      </c>
      <c r="G43" s="70">
        <v>767162</v>
      </c>
      <c r="H43" s="70">
        <v>184049</v>
      </c>
      <c r="I43" s="70">
        <v>857956</v>
      </c>
      <c r="J43" s="70">
        <v>404694</v>
      </c>
      <c r="K43" s="13">
        <f t="shared" si="3"/>
        <v>1451338</v>
      </c>
      <c r="L43" s="13">
        <v>597432</v>
      </c>
      <c r="M43" s="49">
        <v>237.4</v>
      </c>
      <c r="N43" s="51">
        <v>716331</v>
      </c>
      <c r="O43" s="51">
        <v>48908</v>
      </c>
      <c r="P43" s="51">
        <v>192829</v>
      </c>
      <c r="Q43" s="51">
        <v>467924</v>
      </c>
      <c r="R43" s="51">
        <v>588</v>
      </c>
      <c r="S43" s="51">
        <v>394</v>
      </c>
      <c r="T43" s="22">
        <v>2.377</v>
      </c>
      <c r="U43" s="63" t="s">
        <v>135</v>
      </c>
      <c r="V43" s="50">
        <v>72.6</v>
      </c>
      <c r="W43" s="50">
        <v>47.3</v>
      </c>
      <c r="X43" s="50"/>
      <c r="Y43" s="11" t="s">
        <v>118</v>
      </c>
    </row>
    <row r="44" spans="2:25" ht="33.75" customHeight="1">
      <c r="B44" s="12" t="s">
        <v>57</v>
      </c>
      <c r="C44" s="10"/>
      <c r="D44" s="25">
        <v>4146.67</v>
      </c>
      <c r="E44" s="70">
        <f t="shared" si="2"/>
        <v>785491</v>
      </c>
      <c r="F44" s="70">
        <v>372710</v>
      </c>
      <c r="G44" s="70">
        <v>412781</v>
      </c>
      <c r="H44" s="70">
        <v>96596</v>
      </c>
      <c r="I44" s="70">
        <v>471788</v>
      </c>
      <c r="J44" s="70">
        <v>209926</v>
      </c>
      <c r="K44" s="13">
        <f t="shared" si="3"/>
        <v>785491</v>
      </c>
      <c r="L44" s="13">
        <v>302294</v>
      </c>
      <c r="M44" s="49">
        <v>189.4</v>
      </c>
      <c r="N44" s="51">
        <v>373825</v>
      </c>
      <c r="O44" s="51">
        <v>36475</v>
      </c>
      <c r="P44" s="51">
        <v>95211</v>
      </c>
      <c r="Q44" s="51">
        <v>235209</v>
      </c>
      <c r="R44" s="51">
        <v>298</v>
      </c>
      <c r="S44" s="51">
        <v>210</v>
      </c>
      <c r="T44" s="22">
        <v>2.534</v>
      </c>
      <c r="U44" s="63" t="s">
        <v>135</v>
      </c>
      <c r="V44" s="50">
        <v>70.9</v>
      </c>
      <c r="W44" s="50">
        <v>47.3</v>
      </c>
      <c r="X44" s="50"/>
      <c r="Y44" s="11" t="s">
        <v>119</v>
      </c>
    </row>
    <row r="45" spans="2:25" ht="16.5" customHeight="1">
      <c r="B45" s="12" t="s">
        <v>58</v>
      </c>
      <c r="C45" s="10"/>
      <c r="D45" s="25">
        <v>1862.3</v>
      </c>
      <c r="E45" s="70">
        <f t="shared" si="2"/>
        <v>995842</v>
      </c>
      <c r="F45" s="70">
        <v>479951</v>
      </c>
      <c r="G45" s="70">
        <v>515891</v>
      </c>
      <c r="H45" s="70">
        <v>131670</v>
      </c>
      <c r="I45" s="70">
        <v>595451</v>
      </c>
      <c r="J45" s="70">
        <v>253245</v>
      </c>
      <c r="K45" s="13">
        <f t="shared" si="3"/>
        <v>995842</v>
      </c>
      <c r="L45" s="13">
        <v>390474</v>
      </c>
      <c r="M45" s="49">
        <v>530.7</v>
      </c>
      <c r="N45" s="51">
        <v>490775</v>
      </c>
      <c r="O45" s="51">
        <v>35086</v>
      </c>
      <c r="P45" s="51">
        <v>130359</v>
      </c>
      <c r="Q45" s="51">
        <v>321005</v>
      </c>
      <c r="R45" s="51">
        <v>384</v>
      </c>
      <c r="S45" s="51">
        <v>270</v>
      </c>
      <c r="T45" s="22">
        <v>2.51</v>
      </c>
      <c r="U45" s="63" t="s">
        <v>135</v>
      </c>
      <c r="V45" s="50">
        <v>73.7</v>
      </c>
      <c r="W45" s="50">
        <v>49.1</v>
      </c>
      <c r="X45" s="50"/>
      <c r="Y45" s="11" t="s">
        <v>120</v>
      </c>
    </row>
    <row r="46" spans="2:25" ht="16.5" customHeight="1">
      <c r="B46" s="12" t="s">
        <v>59</v>
      </c>
      <c r="C46" s="10"/>
      <c r="D46" s="25">
        <v>5678.18</v>
      </c>
      <c r="E46" s="70">
        <f t="shared" si="2"/>
        <v>1431493</v>
      </c>
      <c r="F46" s="70">
        <v>673326</v>
      </c>
      <c r="G46" s="70">
        <v>758167</v>
      </c>
      <c r="H46" s="70">
        <v>185179</v>
      </c>
      <c r="I46" s="70">
        <v>858991</v>
      </c>
      <c r="J46" s="70">
        <v>378591</v>
      </c>
      <c r="K46" s="13">
        <f t="shared" si="3"/>
        <v>1431493</v>
      </c>
      <c r="L46" s="13">
        <v>590888</v>
      </c>
      <c r="M46" s="49">
        <v>252.1</v>
      </c>
      <c r="N46" s="51">
        <v>679915</v>
      </c>
      <c r="O46" s="51">
        <v>64126</v>
      </c>
      <c r="P46" s="51">
        <v>174634</v>
      </c>
      <c r="Q46" s="51">
        <v>432943</v>
      </c>
      <c r="R46" s="51">
        <v>582</v>
      </c>
      <c r="S46" s="51">
        <v>388</v>
      </c>
      <c r="T46" s="22">
        <v>2.381</v>
      </c>
      <c r="U46" s="63" t="s">
        <v>135</v>
      </c>
      <c r="V46" s="50">
        <v>72.4</v>
      </c>
      <c r="W46" s="50">
        <v>46.8</v>
      </c>
      <c r="X46" s="50"/>
      <c r="Y46" s="11" t="s">
        <v>121</v>
      </c>
    </row>
    <row r="47" spans="2:25" ht="16.5" customHeight="1">
      <c r="B47" s="12" t="s">
        <v>60</v>
      </c>
      <c r="C47" s="10"/>
      <c r="D47" s="25">
        <v>7105.16</v>
      </c>
      <c r="E47" s="70">
        <f t="shared" si="2"/>
        <v>764456</v>
      </c>
      <c r="F47" s="70">
        <v>359134</v>
      </c>
      <c r="G47" s="70">
        <v>405322</v>
      </c>
      <c r="H47" s="70">
        <v>92798</v>
      </c>
      <c r="I47" s="70">
        <v>447540</v>
      </c>
      <c r="J47" s="70">
        <v>218148</v>
      </c>
      <c r="K47" s="13">
        <f t="shared" si="3"/>
        <v>764456</v>
      </c>
      <c r="L47" s="51">
        <v>321909</v>
      </c>
      <c r="M47" s="49">
        <v>107.6</v>
      </c>
      <c r="N47" s="51">
        <v>370395</v>
      </c>
      <c r="O47" s="51">
        <v>47198</v>
      </c>
      <c r="P47" s="51">
        <v>71144</v>
      </c>
      <c r="Q47" s="51">
        <v>247648</v>
      </c>
      <c r="R47" s="51">
        <v>319</v>
      </c>
      <c r="S47" s="51">
        <v>213</v>
      </c>
      <c r="T47" s="22">
        <v>2.304</v>
      </c>
      <c r="U47" s="63" t="s">
        <v>135</v>
      </c>
      <c r="V47" s="50">
        <v>70.4</v>
      </c>
      <c r="W47" s="50">
        <v>49.8</v>
      </c>
      <c r="X47" s="50"/>
      <c r="Y47" s="11" t="s">
        <v>122</v>
      </c>
    </row>
    <row r="48" spans="2:25" ht="16.5" customHeight="1">
      <c r="B48" s="12" t="s">
        <v>61</v>
      </c>
      <c r="C48" s="10"/>
      <c r="D48" s="25">
        <v>4845.14</v>
      </c>
      <c r="E48" s="70">
        <f t="shared" si="2"/>
        <v>5071968</v>
      </c>
      <c r="F48" s="70">
        <v>2393965</v>
      </c>
      <c r="G48" s="70">
        <v>2678003</v>
      </c>
      <c r="H48" s="70">
        <v>684124</v>
      </c>
      <c r="I48" s="70">
        <v>3227932</v>
      </c>
      <c r="J48" s="70">
        <v>1123376</v>
      </c>
      <c r="K48" s="13">
        <f t="shared" si="3"/>
        <v>5071968</v>
      </c>
      <c r="L48" s="13">
        <v>2110468</v>
      </c>
      <c r="M48" s="49">
        <v>1019</v>
      </c>
      <c r="N48" s="51">
        <v>2297154</v>
      </c>
      <c r="O48" s="51">
        <v>81219</v>
      </c>
      <c r="P48" s="51">
        <v>496942</v>
      </c>
      <c r="Q48" s="51">
        <v>1676446</v>
      </c>
      <c r="R48" s="51">
        <v>2080</v>
      </c>
      <c r="S48" s="51">
        <v>1117</v>
      </c>
      <c r="T48" s="22">
        <v>2.36</v>
      </c>
      <c r="U48" s="63" t="s">
        <v>135</v>
      </c>
      <c r="V48" s="50">
        <v>72.9</v>
      </c>
      <c r="W48" s="50">
        <v>47.8</v>
      </c>
      <c r="X48" s="50"/>
      <c r="Y48" s="11" t="s">
        <v>123</v>
      </c>
    </row>
    <row r="49" spans="2:25" ht="16.5" customHeight="1">
      <c r="B49" s="12" t="s">
        <v>62</v>
      </c>
      <c r="C49" s="10"/>
      <c r="D49" s="25">
        <v>2439.65</v>
      </c>
      <c r="E49" s="70">
        <f t="shared" si="2"/>
        <v>849788</v>
      </c>
      <c r="F49" s="70">
        <v>400136</v>
      </c>
      <c r="G49" s="70">
        <v>449652</v>
      </c>
      <c r="H49" s="70">
        <v>123447</v>
      </c>
      <c r="I49" s="70">
        <v>515206</v>
      </c>
      <c r="J49" s="70">
        <v>208096</v>
      </c>
      <c r="K49" s="13">
        <f t="shared" si="3"/>
        <v>849788</v>
      </c>
      <c r="L49" s="13">
        <v>295038</v>
      </c>
      <c r="M49" s="49">
        <v>348.3</v>
      </c>
      <c r="N49" s="51">
        <v>423379</v>
      </c>
      <c r="O49" s="51">
        <v>46533</v>
      </c>
      <c r="P49" s="51">
        <v>104795</v>
      </c>
      <c r="Q49" s="51">
        <v>270243</v>
      </c>
      <c r="R49" s="51">
        <v>290</v>
      </c>
      <c r="S49" s="51">
        <v>202</v>
      </c>
      <c r="T49" s="22">
        <v>2.827</v>
      </c>
      <c r="U49" s="63" t="s">
        <v>135</v>
      </c>
      <c r="V49" s="50">
        <v>73.8</v>
      </c>
      <c r="W49" s="50">
        <v>51.1</v>
      </c>
      <c r="X49" s="50"/>
      <c r="Y49" s="11" t="s">
        <v>124</v>
      </c>
    </row>
    <row r="50" spans="2:25" ht="33.75" customHeight="1">
      <c r="B50" s="12" t="s">
        <v>63</v>
      </c>
      <c r="C50" s="10"/>
      <c r="D50" s="25">
        <v>4105.33</v>
      </c>
      <c r="E50" s="70">
        <f t="shared" si="2"/>
        <v>1426779</v>
      </c>
      <c r="F50" s="70">
        <v>665899</v>
      </c>
      <c r="G50" s="70">
        <v>760880</v>
      </c>
      <c r="H50" s="70">
        <v>193428</v>
      </c>
      <c r="I50" s="70">
        <v>857416</v>
      </c>
      <c r="J50" s="70">
        <v>369290</v>
      </c>
      <c r="K50" s="13">
        <f t="shared" si="3"/>
        <v>1426779</v>
      </c>
      <c r="L50" s="13">
        <v>558660</v>
      </c>
      <c r="M50" s="49">
        <v>347.5</v>
      </c>
      <c r="N50" s="51">
        <v>679847</v>
      </c>
      <c r="O50" s="51">
        <v>62011</v>
      </c>
      <c r="P50" s="51">
        <v>140390</v>
      </c>
      <c r="Q50" s="51">
        <v>473801</v>
      </c>
      <c r="R50" s="51">
        <v>548</v>
      </c>
      <c r="S50" s="51">
        <v>357</v>
      </c>
      <c r="T50" s="22">
        <v>2.489</v>
      </c>
      <c r="U50" s="63" t="s">
        <v>135</v>
      </c>
      <c r="V50" s="50">
        <v>71.1</v>
      </c>
      <c r="W50" s="50">
        <v>47.1</v>
      </c>
      <c r="X50" s="50"/>
      <c r="Y50" s="11" t="s">
        <v>125</v>
      </c>
    </row>
    <row r="51" spans="2:25" ht="33.75" customHeight="1">
      <c r="B51" s="12" t="s">
        <v>64</v>
      </c>
      <c r="C51" s="10"/>
      <c r="D51" s="25">
        <v>7267.77</v>
      </c>
      <c r="E51" s="70">
        <f t="shared" si="2"/>
        <v>1817426</v>
      </c>
      <c r="F51" s="70">
        <v>853514</v>
      </c>
      <c r="G51" s="70">
        <v>963912</v>
      </c>
      <c r="H51" s="70">
        <v>249606</v>
      </c>
      <c r="I51" s="70">
        <v>1093440</v>
      </c>
      <c r="J51" s="70">
        <v>463266</v>
      </c>
      <c r="K51" s="13">
        <f t="shared" si="3"/>
        <v>1817426</v>
      </c>
      <c r="L51" s="13">
        <v>688234</v>
      </c>
      <c r="M51" s="49">
        <v>245.4</v>
      </c>
      <c r="N51" s="51">
        <v>873871</v>
      </c>
      <c r="O51" s="51">
        <v>100095</v>
      </c>
      <c r="P51" s="51">
        <v>193175</v>
      </c>
      <c r="Q51" s="51">
        <v>570915</v>
      </c>
      <c r="R51" s="51">
        <v>679</v>
      </c>
      <c r="S51" s="51">
        <v>434</v>
      </c>
      <c r="T51" s="22">
        <v>2.583</v>
      </c>
      <c r="U51" s="63" t="s">
        <v>135</v>
      </c>
      <c r="V51" s="50">
        <v>71.4</v>
      </c>
      <c r="W51" s="50">
        <v>49.8</v>
      </c>
      <c r="X51" s="50"/>
      <c r="Y51" s="11" t="s">
        <v>126</v>
      </c>
    </row>
    <row r="52" spans="2:25" ht="16.5" customHeight="1">
      <c r="B52" s="12" t="s">
        <v>65</v>
      </c>
      <c r="C52" s="10"/>
      <c r="D52" s="25">
        <v>5099.54</v>
      </c>
      <c r="E52" s="70">
        <f t="shared" si="2"/>
        <v>1196529</v>
      </c>
      <c r="F52" s="70">
        <v>564890</v>
      </c>
      <c r="G52" s="70">
        <v>631639</v>
      </c>
      <c r="H52" s="70">
        <v>155634</v>
      </c>
      <c r="I52" s="70">
        <v>717319</v>
      </c>
      <c r="J52" s="70">
        <v>316750</v>
      </c>
      <c r="K52" s="13">
        <f t="shared" si="3"/>
        <v>1196529</v>
      </c>
      <c r="L52" s="13">
        <v>482051</v>
      </c>
      <c r="M52" s="49">
        <v>188.7</v>
      </c>
      <c r="N52" s="51">
        <v>571645</v>
      </c>
      <c r="O52" s="51">
        <v>51513</v>
      </c>
      <c r="P52" s="51">
        <v>136583</v>
      </c>
      <c r="Q52" s="51">
        <v>377974</v>
      </c>
      <c r="R52" s="51">
        <v>474</v>
      </c>
      <c r="S52" s="51">
        <v>300</v>
      </c>
      <c r="T52" s="22">
        <v>2.429</v>
      </c>
      <c r="U52" s="63" t="s">
        <v>135</v>
      </c>
      <c r="V52" s="50">
        <v>72.2</v>
      </c>
      <c r="W52" s="50">
        <v>47.9</v>
      </c>
      <c r="X52" s="50"/>
      <c r="Y52" s="11" t="s">
        <v>127</v>
      </c>
    </row>
    <row r="53" spans="2:25" ht="16.5" customHeight="1">
      <c r="B53" s="12" t="s">
        <v>66</v>
      </c>
      <c r="C53" s="10"/>
      <c r="D53" s="25">
        <v>6794.69</v>
      </c>
      <c r="E53" s="70">
        <f t="shared" si="2"/>
        <v>1135233</v>
      </c>
      <c r="F53" s="70">
        <v>533035</v>
      </c>
      <c r="G53" s="70">
        <v>602198</v>
      </c>
      <c r="H53" s="70">
        <v>158588</v>
      </c>
      <c r="I53" s="70">
        <v>680854</v>
      </c>
      <c r="J53" s="70">
        <v>291301</v>
      </c>
      <c r="K53" s="13">
        <f t="shared" si="3"/>
        <v>1135233</v>
      </c>
      <c r="L53" s="13">
        <v>460505</v>
      </c>
      <c r="M53" s="49">
        <v>146.7</v>
      </c>
      <c r="N53" s="51">
        <v>552738</v>
      </c>
      <c r="O53" s="51">
        <v>69948</v>
      </c>
      <c r="P53" s="51">
        <v>126238</v>
      </c>
      <c r="Q53" s="51">
        <v>351717</v>
      </c>
      <c r="R53" s="51">
        <v>455</v>
      </c>
      <c r="S53" s="51">
        <v>300</v>
      </c>
      <c r="T53" s="22">
        <v>2.41</v>
      </c>
      <c r="U53" s="63" t="s">
        <v>135</v>
      </c>
      <c r="V53" s="50">
        <v>72.6</v>
      </c>
      <c r="W53" s="50">
        <v>50.8</v>
      </c>
      <c r="X53" s="50"/>
      <c r="Y53" s="11" t="s">
        <v>128</v>
      </c>
    </row>
    <row r="54" spans="2:25" ht="16.5" customHeight="1">
      <c r="B54" s="12" t="s">
        <v>67</v>
      </c>
      <c r="C54" s="10"/>
      <c r="D54" s="25">
        <v>9044.45</v>
      </c>
      <c r="E54" s="70">
        <f t="shared" si="2"/>
        <v>1706242</v>
      </c>
      <c r="F54" s="70">
        <v>796896</v>
      </c>
      <c r="G54" s="70">
        <v>909346</v>
      </c>
      <c r="H54" s="70">
        <v>233379</v>
      </c>
      <c r="I54" s="70">
        <v>1016150</v>
      </c>
      <c r="J54" s="70">
        <v>449692</v>
      </c>
      <c r="K54" s="13">
        <f t="shared" si="3"/>
        <v>1706242</v>
      </c>
      <c r="L54" s="13">
        <v>729386</v>
      </c>
      <c r="M54" s="49">
        <v>185.7</v>
      </c>
      <c r="N54" s="51">
        <v>809835</v>
      </c>
      <c r="O54" s="51">
        <v>94335</v>
      </c>
      <c r="P54" s="51">
        <v>171497</v>
      </c>
      <c r="Q54" s="51">
        <v>539970</v>
      </c>
      <c r="R54" s="51">
        <v>719</v>
      </c>
      <c r="S54" s="51">
        <v>472</v>
      </c>
      <c r="T54" s="22">
        <v>2.277</v>
      </c>
      <c r="U54" s="63" t="s">
        <v>135</v>
      </c>
      <c r="V54" s="50">
        <v>71.4</v>
      </c>
      <c r="W54" s="50">
        <v>47.4</v>
      </c>
      <c r="X54" s="50"/>
      <c r="Y54" s="11" t="s">
        <v>83</v>
      </c>
    </row>
    <row r="55" spans="1:26" ht="16.5" customHeight="1">
      <c r="A55" s="5"/>
      <c r="B55" s="14" t="s">
        <v>68</v>
      </c>
      <c r="C55" s="7"/>
      <c r="D55" s="15">
        <v>2276.15</v>
      </c>
      <c r="E55" s="70">
        <f t="shared" si="2"/>
        <v>1392818</v>
      </c>
      <c r="F55" s="72">
        <v>683328</v>
      </c>
      <c r="G55" s="72">
        <v>709490</v>
      </c>
      <c r="H55" s="72">
        <v>246313</v>
      </c>
      <c r="I55" s="72">
        <v>897960</v>
      </c>
      <c r="J55" s="72">
        <v>240507</v>
      </c>
      <c r="K55" s="13">
        <f t="shared" si="3"/>
        <v>1392818</v>
      </c>
      <c r="L55" s="13">
        <v>520191</v>
      </c>
      <c r="M55" s="49">
        <v>611.9</v>
      </c>
      <c r="N55" s="52">
        <v>560477</v>
      </c>
      <c r="O55" s="52">
        <v>32873</v>
      </c>
      <c r="P55" s="52">
        <v>91358</v>
      </c>
      <c r="Q55" s="52">
        <v>427738</v>
      </c>
      <c r="R55" s="51">
        <v>515</v>
      </c>
      <c r="S55" s="51">
        <v>255</v>
      </c>
      <c r="T55" s="15">
        <v>2.634</v>
      </c>
      <c r="U55" s="63" t="s">
        <v>135</v>
      </c>
      <c r="V55" s="53">
        <v>73</v>
      </c>
      <c r="W55" s="53">
        <v>48.1</v>
      </c>
      <c r="X55" s="53"/>
      <c r="Y55" s="38" t="s">
        <v>129</v>
      </c>
      <c r="Z55" s="4"/>
    </row>
    <row r="56" spans="1:26" ht="48" customHeight="1" thickBot="1">
      <c r="A56" s="16"/>
      <c r="B56" s="17" t="s">
        <v>69</v>
      </c>
      <c r="C56" s="18"/>
      <c r="D56" s="37" t="s">
        <v>85</v>
      </c>
      <c r="E56" s="19"/>
      <c r="F56" s="87" t="s">
        <v>79</v>
      </c>
      <c r="G56" s="87"/>
      <c r="H56" s="87"/>
      <c r="I56" s="87"/>
      <c r="J56" s="41"/>
      <c r="K56" s="84" t="s">
        <v>142</v>
      </c>
      <c r="L56" s="104"/>
      <c r="M56" s="105" t="s">
        <v>78</v>
      </c>
      <c r="N56" s="104"/>
      <c r="O56" s="104"/>
      <c r="P56" s="104"/>
      <c r="Q56" s="104"/>
      <c r="R56" s="104"/>
      <c r="S56" s="104"/>
      <c r="T56" s="104"/>
      <c r="U56" s="104"/>
      <c r="V56" s="17"/>
      <c r="W56" s="17"/>
      <c r="X56" s="17"/>
      <c r="Y56" s="19" t="s">
        <v>69</v>
      </c>
      <c r="Z56" s="4"/>
    </row>
    <row r="57" spans="2:26" ht="16.5" customHeight="1">
      <c r="B57" s="1" t="s">
        <v>136</v>
      </c>
      <c r="M57" s="1" t="s">
        <v>139</v>
      </c>
      <c r="R57" s="1" t="s">
        <v>145</v>
      </c>
      <c r="Z57" s="4"/>
    </row>
    <row r="58" spans="2:17" ht="14.25">
      <c r="B58" s="1" t="s">
        <v>141</v>
      </c>
      <c r="M58" s="1" t="s">
        <v>148</v>
      </c>
      <c r="Q58" s="1" t="s">
        <v>149</v>
      </c>
    </row>
    <row r="60" ht="14.25" customHeight="1">
      <c r="B60" s="61"/>
    </row>
    <row r="61" spans="4:19" ht="14.25">
      <c r="D61" s="22"/>
      <c r="E61" s="13"/>
      <c r="F61" s="13"/>
      <c r="G61" s="13"/>
      <c r="H61" s="13"/>
      <c r="I61" s="13"/>
      <c r="J61" s="13"/>
      <c r="K61" s="13"/>
      <c r="L61" s="13"/>
      <c r="N61" s="54"/>
      <c r="O61" s="54"/>
      <c r="P61" s="54"/>
      <c r="Q61" s="54"/>
      <c r="R61" s="54"/>
      <c r="S61" s="54"/>
    </row>
    <row r="62" spans="4:12" ht="14.25">
      <c r="D62" s="36"/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3">
    <mergeCell ref="K56:L56"/>
    <mergeCell ref="M56:U56"/>
    <mergeCell ref="H6:J6"/>
    <mergeCell ref="E5:J5"/>
    <mergeCell ref="A3:C4"/>
    <mergeCell ref="E3:G3"/>
    <mergeCell ref="D3:D4"/>
    <mergeCell ref="H3:J3"/>
    <mergeCell ref="Y3:Y4"/>
    <mergeCell ref="W4:X4"/>
    <mergeCell ref="V3:X3"/>
    <mergeCell ref="F56:I56"/>
    <mergeCell ref="N5:Q5"/>
    <mergeCell ref="R5:U5"/>
    <mergeCell ref="R6:S6"/>
    <mergeCell ref="N6:Q6"/>
    <mergeCell ref="K5:L5"/>
    <mergeCell ref="R3:R4"/>
    <mergeCell ref="K3:K4"/>
    <mergeCell ref="N3:Q3"/>
    <mergeCell ref="V5:X5"/>
    <mergeCell ref="M3:M4"/>
    <mergeCell ref="L3:L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51" customWidth="1"/>
    <col min="2" max="2" width="17.375" style="51" customWidth="1"/>
    <col min="3" max="3" width="1.37890625" style="51" customWidth="1"/>
    <col min="4" max="5" width="13.75390625" style="51" customWidth="1"/>
    <col min="6" max="6" width="12.75390625" style="51" customWidth="1"/>
    <col min="7" max="7" width="11.75390625" style="51" customWidth="1"/>
    <col min="8" max="9" width="12.75390625" style="51" customWidth="1"/>
    <col min="10" max="11" width="13.75390625" style="51" customWidth="1"/>
    <col min="12" max="12" width="16.75390625" style="51" customWidth="1"/>
    <col min="13" max="20" width="15.75390625" style="51" customWidth="1"/>
    <col min="21" max="21" width="1.12109375" style="51" customWidth="1"/>
    <col min="22" max="22" width="11.75390625" style="51" customWidth="1"/>
    <col min="23" max="23" width="4.00390625" style="51" customWidth="1"/>
    <col min="24" max="16384" width="8.625" style="51" customWidth="1"/>
  </cols>
  <sheetData>
    <row r="1" spans="4:19" ht="24">
      <c r="D1" s="39" t="s">
        <v>207</v>
      </c>
      <c r="M1" s="39" t="s">
        <v>208</v>
      </c>
      <c r="R1" s="109"/>
      <c r="S1" s="110"/>
    </row>
    <row r="2" spans="1:24" ht="16.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X2" s="112"/>
    </row>
    <row r="3" spans="2:24" ht="16.5" customHeight="1">
      <c r="B3" s="113" t="s">
        <v>0</v>
      </c>
      <c r="C3" s="114"/>
      <c r="D3" s="115" t="s">
        <v>150</v>
      </c>
      <c r="E3" s="116"/>
      <c r="F3" s="115" t="s">
        <v>151</v>
      </c>
      <c r="G3" s="116"/>
      <c r="H3" s="117" t="s">
        <v>209</v>
      </c>
      <c r="I3" s="118" t="s">
        <v>210</v>
      </c>
      <c r="J3" s="115" t="s">
        <v>152</v>
      </c>
      <c r="K3" s="119"/>
      <c r="L3" s="119"/>
      <c r="M3" s="113" t="s">
        <v>211</v>
      </c>
      <c r="N3" s="113"/>
      <c r="O3" s="113"/>
      <c r="P3" s="113"/>
      <c r="Q3" s="113"/>
      <c r="R3" s="113"/>
      <c r="S3" s="113"/>
      <c r="T3" s="113"/>
      <c r="U3" s="120"/>
      <c r="V3" s="118" t="s">
        <v>212</v>
      </c>
      <c r="X3" s="112"/>
    </row>
    <row r="4" spans="2:24" ht="19.5" customHeight="1">
      <c r="B4" s="121"/>
      <c r="C4" s="114"/>
      <c r="D4" s="122" t="s">
        <v>213</v>
      </c>
      <c r="E4" s="123" t="s">
        <v>214</v>
      </c>
      <c r="F4" s="122" t="s">
        <v>215</v>
      </c>
      <c r="G4" s="123" t="s">
        <v>214</v>
      </c>
      <c r="H4" s="124"/>
      <c r="I4" s="125"/>
      <c r="J4" s="126" t="s">
        <v>216</v>
      </c>
      <c r="K4" s="127" t="s">
        <v>217</v>
      </c>
      <c r="L4" s="128" t="s">
        <v>218</v>
      </c>
      <c r="M4" s="129" t="s">
        <v>219</v>
      </c>
      <c r="N4" s="130"/>
      <c r="O4" s="131" t="s">
        <v>220</v>
      </c>
      <c r="P4" s="130"/>
      <c r="Q4" s="131" t="s">
        <v>153</v>
      </c>
      <c r="R4" s="130"/>
      <c r="S4" s="131" t="s">
        <v>221</v>
      </c>
      <c r="T4" s="129"/>
      <c r="U4" s="132"/>
      <c r="V4" s="133"/>
      <c r="X4" s="112"/>
    </row>
    <row r="5" spans="1:24" ht="17.25" customHeight="1" thickBot="1">
      <c r="A5" s="111"/>
      <c r="B5" s="134"/>
      <c r="C5" s="135"/>
      <c r="D5" s="136"/>
      <c r="E5" s="137"/>
      <c r="F5" s="136"/>
      <c r="G5" s="137"/>
      <c r="H5" s="138"/>
      <c r="I5" s="139"/>
      <c r="J5" s="140"/>
      <c r="K5" s="141"/>
      <c r="L5" s="142"/>
      <c r="M5" s="143" t="s">
        <v>154</v>
      </c>
      <c r="N5" s="144" t="s">
        <v>155</v>
      </c>
      <c r="O5" s="144" t="s">
        <v>154</v>
      </c>
      <c r="P5" s="144" t="s">
        <v>155</v>
      </c>
      <c r="Q5" s="145" t="s">
        <v>154</v>
      </c>
      <c r="R5" s="146" t="s">
        <v>155</v>
      </c>
      <c r="S5" s="144" t="s">
        <v>154</v>
      </c>
      <c r="T5" s="147" t="s">
        <v>155</v>
      </c>
      <c r="U5" s="148"/>
      <c r="V5" s="147"/>
      <c r="X5" s="112"/>
    </row>
    <row r="6" spans="1:24" s="155" customFormat="1" ht="18" customHeight="1" thickBot="1">
      <c r="A6" s="149"/>
      <c r="B6" s="143" t="s">
        <v>222</v>
      </c>
      <c r="C6" s="150"/>
      <c r="D6" s="151" t="s">
        <v>223</v>
      </c>
      <c r="E6" s="152"/>
      <c r="F6" s="152"/>
      <c r="G6" s="152"/>
      <c r="H6" s="152"/>
      <c r="I6" s="153"/>
      <c r="J6" s="151" t="s">
        <v>223</v>
      </c>
      <c r="K6" s="152"/>
      <c r="L6" s="152"/>
      <c r="M6" s="152" t="s">
        <v>224</v>
      </c>
      <c r="N6" s="152"/>
      <c r="O6" s="152"/>
      <c r="P6" s="152"/>
      <c r="Q6" s="152"/>
      <c r="R6" s="152"/>
      <c r="S6" s="152"/>
      <c r="T6" s="152"/>
      <c r="U6" s="153"/>
      <c r="V6" s="154" t="s">
        <v>12</v>
      </c>
      <c r="X6" s="156"/>
    </row>
    <row r="7" spans="1:24" ht="18" customHeight="1">
      <c r="A7" s="52"/>
      <c r="B7" s="157" t="s">
        <v>225</v>
      </c>
      <c r="C7" s="158"/>
      <c r="D7" s="159" t="s">
        <v>15</v>
      </c>
      <c r="E7" s="160"/>
      <c r="F7" s="160"/>
      <c r="G7" s="161"/>
      <c r="H7" s="159" t="s">
        <v>156</v>
      </c>
      <c r="I7" s="160"/>
      <c r="J7" s="159" t="s">
        <v>15</v>
      </c>
      <c r="K7" s="160"/>
      <c r="L7" s="160"/>
      <c r="M7" s="162" t="s">
        <v>157</v>
      </c>
      <c r="N7" s="163" t="s">
        <v>15</v>
      </c>
      <c r="O7" s="163" t="s">
        <v>157</v>
      </c>
      <c r="P7" s="163" t="s">
        <v>15</v>
      </c>
      <c r="Q7" s="163" t="s">
        <v>157</v>
      </c>
      <c r="R7" s="163" t="s">
        <v>15</v>
      </c>
      <c r="S7" s="163" t="s">
        <v>157</v>
      </c>
      <c r="T7" s="159" t="s">
        <v>15</v>
      </c>
      <c r="U7" s="161"/>
      <c r="V7" s="164" t="s">
        <v>13</v>
      </c>
      <c r="X7" s="112"/>
    </row>
    <row r="8" spans="1:24" ht="18" customHeight="1">
      <c r="A8" s="52"/>
      <c r="B8" s="157" t="s">
        <v>20</v>
      </c>
      <c r="C8" s="158"/>
      <c r="D8" s="162">
        <f aca="true" t="shared" si="0" ref="D8:T8">RANK(D51,D10:D56,0)</f>
        <v>27</v>
      </c>
      <c r="E8" s="163">
        <f t="shared" si="0"/>
        <v>16</v>
      </c>
      <c r="F8" s="163">
        <f t="shared" si="0"/>
        <v>27</v>
      </c>
      <c r="G8" s="163">
        <f t="shared" si="0"/>
        <v>12</v>
      </c>
      <c r="H8" s="163">
        <f t="shared" si="0"/>
        <v>29</v>
      </c>
      <c r="I8" s="163">
        <f t="shared" si="0"/>
        <v>30</v>
      </c>
      <c r="J8" s="165">
        <f t="shared" si="0"/>
        <v>27</v>
      </c>
      <c r="K8" s="166">
        <f t="shared" si="0"/>
        <v>22</v>
      </c>
      <c r="L8" s="163">
        <f t="shared" si="0"/>
        <v>44</v>
      </c>
      <c r="M8" s="162">
        <f t="shared" si="0"/>
        <v>28</v>
      </c>
      <c r="N8" s="163">
        <f t="shared" si="0"/>
        <v>28</v>
      </c>
      <c r="O8" s="163">
        <f t="shared" si="0"/>
        <v>24</v>
      </c>
      <c r="P8" s="163">
        <f t="shared" si="0"/>
        <v>19</v>
      </c>
      <c r="Q8" s="163">
        <f t="shared" si="0"/>
        <v>32</v>
      </c>
      <c r="R8" s="163">
        <f t="shared" si="0"/>
        <v>36</v>
      </c>
      <c r="S8" s="163">
        <f t="shared" si="0"/>
        <v>28</v>
      </c>
      <c r="T8" s="167">
        <f t="shared" si="0"/>
        <v>28</v>
      </c>
      <c r="U8" s="168"/>
      <c r="V8" s="21" t="s">
        <v>158</v>
      </c>
      <c r="X8" s="112"/>
    </row>
    <row r="9" spans="2:22" ht="16.5" customHeight="1">
      <c r="B9" s="169" t="s">
        <v>21</v>
      </c>
      <c r="C9" s="114"/>
      <c r="D9" s="170">
        <v>1071306</v>
      </c>
      <c r="E9" s="171">
        <v>8.5</v>
      </c>
      <c r="F9" s="51">
        <v>1197066</v>
      </c>
      <c r="G9" s="172">
        <v>9.5</v>
      </c>
      <c r="H9" s="51">
        <v>700213</v>
      </c>
      <c r="I9" s="51">
        <v>251383</v>
      </c>
      <c r="J9" s="173">
        <v>2332392</v>
      </c>
      <c r="K9" s="173">
        <v>2332392</v>
      </c>
      <c r="L9" s="173">
        <v>0</v>
      </c>
      <c r="M9" s="112">
        <f aca="true" t="shared" si="1" ref="M9:T9">SUM(M10:M56)</f>
        <v>6043300</v>
      </c>
      <c r="N9" s="112">
        <f t="shared" si="1"/>
        <v>62860514</v>
      </c>
      <c r="O9" s="112">
        <f t="shared" si="1"/>
        <v>33911</v>
      </c>
      <c r="P9" s="112">
        <f t="shared" si="1"/>
        <v>387662</v>
      </c>
      <c r="Q9" s="112">
        <f t="shared" si="1"/>
        <v>1132207</v>
      </c>
      <c r="R9" s="112">
        <f t="shared" si="1"/>
        <v>14480897</v>
      </c>
      <c r="S9" s="112">
        <f t="shared" si="1"/>
        <v>4877182</v>
      </c>
      <c r="T9" s="112">
        <f t="shared" si="1"/>
        <v>47991955</v>
      </c>
      <c r="U9" s="112"/>
      <c r="V9" s="11" t="s">
        <v>21</v>
      </c>
    </row>
    <row r="10" spans="2:22" ht="33.75" customHeight="1">
      <c r="B10" s="174" t="s">
        <v>159</v>
      </c>
      <c r="C10" s="114"/>
      <c r="D10" s="112">
        <v>40155</v>
      </c>
      <c r="E10" s="172">
        <v>7.3</v>
      </c>
      <c r="F10" s="51">
        <v>55406</v>
      </c>
      <c r="G10" s="175">
        <v>10.1</v>
      </c>
      <c r="H10" s="51">
        <v>28389</v>
      </c>
      <c r="I10" s="51">
        <v>12596</v>
      </c>
      <c r="J10" s="112">
        <v>48784</v>
      </c>
      <c r="K10" s="112">
        <v>57421</v>
      </c>
      <c r="L10" s="112">
        <v>-8637</v>
      </c>
      <c r="M10" s="112">
        <v>258041</v>
      </c>
      <c r="N10" s="112">
        <v>2535263</v>
      </c>
      <c r="O10" s="112">
        <v>4528</v>
      </c>
      <c r="P10" s="112">
        <v>47803</v>
      </c>
      <c r="Q10" s="112">
        <v>38205</v>
      </c>
      <c r="R10" s="112">
        <v>439596</v>
      </c>
      <c r="S10" s="112">
        <v>215308</v>
      </c>
      <c r="T10" s="112">
        <v>2047864</v>
      </c>
      <c r="U10" s="112"/>
      <c r="V10" s="11" t="s">
        <v>226</v>
      </c>
    </row>
    <row r="11" spans="2:22" ht="16.5" customHeight="1">
      <c r="B11" s="174" t="s">
        <v>160</v>
      </c>
      <c r="C11" s="114"/>
      <c r="D11" s="112">
        <v>9711</v>
      </c>
      <c r="E11" s="172">
        <v>7.1</v>
      </c>
      <c r="F11" s="51">
        <v>16031</v>
      </c>
      <c r="G11" s="172">
        <v>11.7</v>
      </c>
      <c r="H11" s="51">
        <v>5924</v>
      </c>
      <c r="I11" s="51">
        <v>2679</v>
      </c>
      <c r="J11" s="112">
        <v>19963</v>
      </c>
      <c r="K11" s="112">
        <v>24995</v>
      </c>
      <c r="L11" s="112">
        <v>-5032</v>
      </c>
      <c r="M11" s="112">
        <v>68415</v>
      </c>
      <c r="N11" s="112">
        <v>608847</v>
      </c>
      <c r="O11" s="112">
        <v>758</v>
      </c>
      <c r="P11" s="112">
        <v>9894</v>
      </c>
      <c r="Q11" s="112">
        <v>10053</v>
      </c>
      <c r="R11" s="112">
        <v>127667</v>
      </c>
      <c r="S11" s="112">
        <v>57604</v>
      </c>
      <c r="T11" s="112">
        <v>471286</v>
      </c>
      <c r="U11" s="112"/>
      <c r="V11" s="11" t="s">
        <v>227</v>
      </c>
    </row>
    <row r="12" spans="2:22" ht="16.5" customHeight="1">
      <c r="B12" s="174" t="s">
        <v>161</v>
      </c>
      <c r="C12" s="114"/>
      <c r="D12" s="112">
        <v>9752</v>
      </c>
      <c r="E12" s="172">
        <v>7.4</v>
      </c>
      <c r="F12" s="51">
        <v>15774</v>
      </c>
      <c r="G12" s="172">
        <v>11.9</v>
      </c>
      <c r="H12" s="51">
        <v>5724</v>
      </c>
      <c r="I12" s="51">
        <v>2327</v>
      </c>
      <c r="J12" s="112">
        <v>17893</v>
      </c>
      <c r="K12" s="112">
        <v>22131</v>
      </c>
      <c r="L12" s="112">
        <v>-4238</v>
      </c>
      <c r="M12" s="112">
        <v>67230</v>
      </c>
      <c r="N12" s="112">
        <v>605948</v>
      </c>
      <c r="O12" s="112">
        <v>1024</v>
      </c>
      <c r="P12" s="112">
        <v>13746</v>
      </c>
      <c r="Q12" s="112">
        <v>10744</v>
      </c>
      <c r="R12" s="112">
        <v>150031</v>
      </c>
      <c r="S12" s="112">
        <v>55462</v>
      </c>
      <c r="T12" s="112">
        <v>442171</v>
      </c>
      <c r="U12" s="112"/>
      <c r="V12" s="11" t="s">
        <v>228</v>
      </c>
    </row>
    <row r="13" spans="2:22" ht="16.5" customHeight="1">
      <c r="B13" s="174" t="s">
        <v>162</v>
      </c>
      <c r="C13" s="114"/>
      <c r="D13" s="112">
        <v>19126</v>
      </c>
      <c r="E13" s="172">
        <v>8.2</v>
      </c>
      <c r="F13" s="51">
        <v>21931</v>
      </c>
      <c r="G13" s="172">
        <v>9.4</v>
      </c>
      <c r="H13" s="51">
        <v>11972</v>
      </c>
      <c r="I13" s="51">
        <v>4668</v>
      </c>
      <c r="J13" s="112">
        <v>47358</v>
      </c>
      <c r="K13" s="112">
        <v>47914</v>
      </c>
      <c r="L13" s="112">
        <v>-556</v>
      </c>
      <c r="M13" s="112">
        <v>110209</v>
      </c>
      <c r="N13" s="112">
        <v>1120793</v>
      </c>
      <c r="O13" s="112">
        <v>707</v>
      </c>
      <c r="P13" s="112">
        <v>9091</v>
      </c>
      <c r="Q13" s="112">
        <v>17931</v>
      </c>
      <c r="R13" s="112">
        <v>230708</v>
      </c>
      <c r="S13" s="112">
        <v>91571</v>
      </c>
      <c r="T13" s="112">
        <v>880994</v>
      </c>
      <c r="U13" s="112"/>
      <c r="V13" s="11" t="s">
        <v>229</v>
      </c>
    </row>
    <row r="14" spans="2:22" ht="16.5" customHeight="1">
      <c r="B14" s="174" t="s">
        <v>163</v>
      </c>
      <c r="C14" s="114"/>
      <c r="D14" s="112">
        <v>6688</v>
      </c>
      <c r="E14" s="172">
        <v>6.2</v>
      </c>
      <c r="F14" s="51">
        <v>14289</v>
      </c>
      <c r="G14" s="172">
        <v>13.2</v>
      </c>
      <c r="H14" s="51">
        <v>4281</v>
      </c>
      <c r="I14" s="51">
        <v>1795</v>
      </c>
      <c r="J14" s="112">
        <v>12735</v>
      </c>
      <c r="K14" s="112">
        <v>16463</v>
      </c>
      <c r="L14" s="112">
        <v>-3728</v>
      </c>
      <c r="M14" s="112">
        <v>58108</v>
      </c>
      <c r="N14" s="112">
        <v>495821</v>
      </c>
      <c r="O14" s="112">
        <v>772</v>
      </c>
      <c r="P14" s="112">
        <v>9665</v>
      </c>
      <c r="Q14" s="112">
        <v>10651</v>
      </c>
      <c r="R14" s="112">
        <v>125332</v>
      </c>
      <c r="S14" s="112">
        <v>46685</v>
      </c>
      <c r="T14" s="112">
        <v>360824</v>
      </c>
      <c r="U14" s="112"/>
      <c r="V14" s="11" t="s">
        <v>230</v>
      </c>
    </row>
    <row r="15" spans="2:22" ht="33.75" customHeight="1">
      <c r="B15" s="174" t="s">
        <v>164</v>
      </c>
      <c r="C15" s="114"/>
      <c r="D15" s="112">
        <v>8652</v>
      </c>
      <c r="E15" s="172">
        <v>7.4</v>
      </c>
      <c r="F15" s="51">
        <v>14079</v>
      </c>
      <c r="G15" s="172">
        <v>12.1</v>
      </c>
      <c r="H15" s="51">
        <v>5159</v>
      </c>
      <c r="I15" s="51">
        <v>1887</v>
      </c>
      <c r="J15" s="112">
        <v>13517</v>
      </c>
      <c r="K15" s="112">
        <v>17124</v>
      </c>
      <c r="L15" s="112">
        <v>-3607</v>
      </c>
      <c r="M15" s="112">
        <v>64257</v>
      </c>
      <c r="N15" s="112">
        <v>552196</v>
      </c>
      <c r="O15" s="112">
        <v>528</v>
      </c>
      <c r="P15" s="112">
        <v>5995</v>
      </c>
      <c r="Q15" s="112">
        <v>13183</v>
      </c>
      <c r="R15" s="112">
        <v>163072</v>
      </c>
      <c r="S15" s="112">
        <v>50546</v>
      </c>
      <c r="T15" s="112">
        <v>383129</v>
      </c>
      <c r="U15" s="112"/>
      <c r="V15" s="11" t="s">
        <v>231</v>
      </c>
    </row>
    <row r="16" spans="2:22" ht="16.5" customHeight="1">
      <c r="B16" s="174" t="s">
        <v>165</v>
      </c>
      <c r="C16" s="114"/>
      <c r="D16" s="112">
        <v>16126</v>
      </c>
      <c r="E16" s="172">
        <v>8</v>
      </c>
      <c r="F16" s="51">
        <v>22748</v>
      </c>
      <c r="G16" s="172">
        <v>11.3</v>
      </c>
      <c r="H16" s="51">
        <v>9582</v>
      </c>
      <c r="I16" s="51">
        <v>3965</v>
      </c>
      <c r="J16" s="112">
        <v>25611</v>
      </c>
      <c r="K16" s="112">
        <v>31363</v>
      </c>
      <c r="L16" s="112">
        <v>-5752</v>
      </c>
      <c r="M16" s="112">
        <v>102063</v>
      </c>
      <c r="N16" s="112">
        <v>943465</v>
      </c>
      <c r="O16" s="112">
        <v>812</v>
      </c>
      <c r="P16" s="112">
        <v>9180</v>
      </c>
      <c r="Q16" s="112">
        <v>20614</v>
      </c>
      <c r="R16" s="112">
        <v>274526</v>
      </c>
      <c r="S16" s="112">
        <v>80637</v>
      </c>
      <c r="T16" s="112">
        <v>659759</v>
      </c>
      <c r="U16" s="112"/>
      <c r="V16" s="11" t="s">
        <v>232</v>
      </c>
    </row>
    <row r="17" spans="2:22" ht="16.5" customHeight="1">
      <c r="B17" s="174" t="s">
        <v>166</v>
      </c>
      <c r="C17" s="114"/>
      <c r="D17" s="112">
        <v>23989</v>
      </c>
      <c r="E17" s="172">
        <v>8.2</v>
      </c>
      <c r="F17" s="51">
        <v>28615</v>
      </c>
      <c r="G17" s="172">
        <v>9.8</v>
      </c>
      <c r="H17" s="51">
        <v>15044</v>
      </c>
      <c r="I17" s="51">
        <v>5693</v>
      </c>
      <c r="J17" s="112">
        <v>50029</v>
      </c>
      <c r="K17" s="112">
        <v>49085</v>
      </c>
      <c r="L17" s="112">
        <v>944</v>
      </c>
      <c r="M17" s="112">
        <v>131129</v>
      </c>
      <c r="N17" s="112">
        <v>1372518</v>
      </c>
      <c r="O17" s="112">
        <v>912</v>
      </c>
      <c r="P17" s="112">
        <v>11097</v>
      </c>
      <c r="Q17" s="112">
        <v>29764</v>
      </c>
      <c r="R17" s="112">
        <v>393659</v>
      </c>
      <c r="S17" s="112">
        <v>100453</v>
      </c>
      <c r="T17" s="112">
        <v>967762</v>
      </c>
      <c r="U17" s="112"/>
      <c r="V17" s="11" t="s">
        <v>233</v>
      </c>
    </row>
    <row r="18" spans="2:22" ht="16.5" customHeight="1">
      <c r="B18" s="174" t="s">
        <v>167</v>
      </c>
      <c r="C18" s="114"/>
      <c r="D18" s="112">
        <v>16473</v>
      </c>
      <c r="E18" s="172">
        <v>8.3</v>
      </c>
      <c r="F18" s="51">
        <v>19712</v>
      </c>
      <c r="G18" s="172">
        <v>10</v>
      </c>
      <c r="H18" s="51">
        <v>10615</v>
      </c>
      <c r="I18" s="51">
        <v>3898</v>
      </c>
      <c r="J18" s="112">
        <v>31940</v>
      </c>
      <c r="K18" s="112">
        <v>33465</v>
      </c>
      <c r="L18" s="112">
        <v>-1525</v>
      </c>
      <c r="M18" s="112">
        <v>98483</v>
      </c>
      <c r="N18" s="112">
        <v>973407</v>
      </c>
      <c r="O18" s="112">
        <v>594</v>
      </c>
      <c r="P18" s="112">
        <v>6476</v>
      </c>
      <c r="Q18" s="112">
        <v>22263</v>
      </c>
      <c r="R18" s="112">
        <v>294492</v>
      </c>
      <c r="S18" s="112">
        <v>75626</v>
      </c>
      <c r="T18" s="112">
        <v>672439</v>
      </c>
      <c r="U18" s="112"/>
      <c r="V18" s="11" t="s">
        <v>234</v>
      </c>
    </row>
    <row r="19" spans="2:22" ht="16.5" customHeight="1">
      <c r="B19" s="174" t="s">
        <v>168</v>
      </c>
      <c r="C19" s="114"/>
      <c r="D19" s="112">
        <v>16023</v>
      </c>
      <c r="E19" s="172">
        <v>8.1</v>
      </c>
      <c r="F19" s="51">
        <v>20385</v>
      </c>
      <c r="G19" s="172">
        <v>10.3</v>
      </c>
      <c r="H19" s="51">
        <v>9679</v>
      </c>
      <c r="I19" s="51">
        <v>3865</v>
      </c>
      <c r="J19" s="112">
        <v>27335</v>
      </c>
      <c r="K19" s="112">
        <v>28633</v>
      </c>
      <c r="L19" s="112">
        <v>-1298</v>
      </c>
      <c r="M19" s="112">
        <v>104556</v>
      </c>
      <c r="N19" s="112">
        <v>989891</v>
      </c>
      <c r="O19" s="112">
        <v>664</v>
      </c>
      <c r="P19" s="112">
        <v>7427</v>
      </c>
      <c r="Q19" s="112">
        <v>25106</v>
      </c>
      <c r="R19" s="112">
        <v>303813</v>
      </c>
      <c r="S19" s="112">
        <v>78786</v>
      </c>
      <c r="T19" s="112">
        <v>678651</v>
      </c>
      <c r="U19" s="112"/>
      <c r="V19" s="11" t="s">
        <v>235</v>
      </c>
    </row>
    <row r="20" spans="2:22" ht="33.75" customHeight="1">
      <c r="B20" s="174" t="s">
        <v>169</v>
      </c>
      <c r="C20" s="114"/>
      <c r="D20" s="112">
        <v>59436</v>
      </c>
      <c r="E20" s="172">
        <v>8.4</v>
      </c>
      <c r="F20" s="51">
        <v>55482</v>
      </c>
      <c r="G20" s="172">
        <v>7.8</v>
      </c>
      <c r="H20" s="51">
        <v>39160</v>
      </c>
      <c r="I20" s="51">
        <v>14325</v>
      </c>
      <c r="J20" s="112">
        <v>162483</v>
      </c>
      <c r="K20" s="112">
        <v>147059</v>
      </c>
      <c r="L20" s="112">
        <v>15424</v>
      </c>
      <c r="M20" s="112">
        <v>267630</v>
      </c>
      <c r="N20" s="112">
        <v>2777223</v>
      </c>
      <c r="O20" s="112">
        <v>566</v>
      </c>
      <c r="P20" s="112">
        <v>5736</v>
      </c>
      <c r="Q20" s="112">
        <v>63157</v>
      </c>
      <c r="R20" s="112">
        <v>711703</v>
      </c>
      <c r="S20" s="112">
        <v>203907</v>
      </c>
      <c r="T20" s="112">
        <v>2059784</v>
      </c>
      <c r="U20" s="112"/>
      <c r="V20" s="11" t="s">
        <v>236</v>
      </c>
    </row>
    <row r="21" spans="2:22" ht="16.5" customHeight="1">
      <c r="B21" s="174" t="s">
        <v>170</v>
      </c>
      <c r="C21" s="114"/>
      <c r="D21" s="112">
        <v>51633</v>
      </c>
      <c r="E21" s="172">
        <v>8.4</v>
      </c>
      <c r="F21" s="51">
        <v>50014</v>
      </c>
      <c r="G21" s="172">
        <v>8.2</v>
      </c>
      <c r="H21" s="51">
        <v>34785</v>
      </c>
      <c r="I21" s="51">
        <v>12391</v>
      </c>
      <c r="J21" s="112">
        <v>151402</v>
      </c>
      <c r="K21" s="112">
        <v>137215</v>
      </c>
      <c r="L21" s="112">
        <v>14187</v>
      </c>
      <c r="M21" s="112">
        <v>208091</v>
      </c>
      <c r="N21" s="112">
        <v>2295677</v>
      </c>
      <c r="O21" s="112">
        <v>976</v>
      </c>
      <c r="P21" s="112">
        <v>11552</v>
      </c>
      <c r="Q21" s="112">
        <v>36425</v>
      </c>
      <c r="R21" s="112">
        <v>440560</v>
      </c>
      <c r="S21" s="112">
        <v>170690</v>
      </c>
      <c r="T21" s="112">
        <v>1843565</v>
      </c>
      <c r="U21" s="112"/>
      <c r="V21" s="11" t="s">
        <v>237</v>
      </c>
    </row>
    <row r="22" spans="2:22" ht="16.5" customHeight="1">
      <c r="B22" s="174" t="s">
        <v>171</v>
      </c>
      <c r="C22" s="114"/>
      <c r="D22" s="112">
        <v>108135</v>
      </c>
      <c r="E22" s="172">
        <v>8.4</v>
      </c>
      <c r="F22" s="51">
        <v>104229</v>
      </c>
      <c r="G22" s="172">
        <v>8.1</v>
      </c>
      <c r="H22" s="51">
        <v>91196</v>
      </c>
      <c r="I22" s="51">
        <v>26337</v>
      </c>
      <c r="J22" s="112">
        <v>396318</v>
      </c>
      <c r="K22" s="112">
        <v>347987</v>
      </c>
      <c r="L22" s="112">
        <v>48331</v>
      </c>
      <c r="M22" s="112">
        <v>694212</v>
      </c>
      <c r="N22" s="112">
        <v>9520835</v>
      </c>
      <c r="O22" s="112">
        <v>498</v>
      </c>
      <c r="P22" s="112">
        <v>4003</v>
      </c>
      <c r="Q22" s="112">
        <v>107719</v>
      </c>
      <c r="R22" s="112">
        <v>1460885</v>
      </c>
      <c r="S22" s="112">
        <v>585995</v>
      </c>
      <c r="T22" s="112">
        <v>8055947</v>
      </c>
      <c r="U22" s="112"/>
      <c r="V22" s="11" t="s">
        <v>238</v>
      </c>
    </row>
    <row r="23" spans="2:22" ht="16.5" customHeight="1">
      <c r="B23" s="174" t="s">
        <v>172</v>
      </c>
      <c r="C23" s="114"/>
      <c r="D23" s="112">
        <v>78076</v>
      </c>
      <c r="E23" s="172">
        <v>8.8</v>
      </c>
      <c r="F23" s="51">
        <v>67766</v>
      </c>
      <c r="G23" s="172">
        <v>7.6</v>
      </c>
      <c r="H23" s="51">
        <v>54203</v>
      </c>
      <c r="I23" s="51">
        <v>17830</v>
      </c>
      <c r="J23" s="112">
        <v>215904</v>
      </c>
      <c r="K23" s="112">
        <v>201017</v>
      </c>
      <c r="L23" s="112">
        <v>14887</v>
      </c>
      <c r="M23" s="112">
        <v>315002</v>
      </c>
      <c r="N23" s="112">
        <v>3694587</v>
      </c>
      <c r="O23" s="112">
        <v>723</v>
      </c>
      <c r="P23" s="112">
        <v>6980</v>
      </c>
      <c r="Q23" s="112">
        <v>55894</v>
      </c>
      <c r="R23" s="112">
        <v>792042</v>
      </c>
      <c r="S23" s="112">
        <v>258385</v>
      </c>
      <c r="T23" s="112">
        <v>2895565</v>
      </c>
      <c r="U23" s="112"/>
      <c r="V23" s="11" t="s">
        <v>239</v>
      </c>
    </row>
    <row r="24" spans="2:22" ht="16.5" customHeight="1">
      <c r="B24" s="174" t="s">
        <v>173</v>
      </c>
      <c r="C24" s="114"/>
      <c r="D24" s="112">
        <v>18083</v>
      </c>
      <c r="E24" s="172">
        <v>7.6</v>
      </c>
      <c r="F24" s="51">
        <v>26618</v>
      </c>
      <c r="G24" s="172">
        <v>11.3</v>
      </c>
      <c r="H24" s="51">
        <v>11018</v>
      </c>
      <c r="I24" s="51">
        <v>3438</v>
      </c>
      <c r="J24" s="112">
        <v>23754</v>
      </c>
      <c r="K24" s="112">
        <v>27858</v>
      </c>
      <c r="L24" s="112">
        <v>-4104</v>
      </c>
      <c r="M24" s="112">
        <v>129572</v>
      </c>
      <c r="N24" s="112">
        <v>1169751</v>
      </c>
      <c r="O24" s="112">
        <v>1257</v>
      </c>
      <c r="P24" s="112">
        <v>16162</v>
      </c>
      <c r="Q24" s="112">
        <v>29642</v>
      </c>
      <c r="R24" s="112">
        <v>339545</v>
      </c>
      <c r="S24" s="112">
        <v>98673</v>
      </c>
      <c r="T24" s="112">
        <v>814044</v>
      </c>
      <c r="U24" s="112"/>
      <c r="V24" s="11" t="s">
        <v>240</v>
      </c>
    </row>
    <row r="25" spans="2:22" ht="33.75" customHeight="1">
      <c r="B25" s="174" t="s">
        <v>174</v>
      </c>
      <c r="C25" s="114"/>
      <c r="D25" s="112">
        <v>8188</v>
      </c>
      <c r="E25" s="172">
        <v>7.6</v>
      </c>
      <c r="F25" s="51">
        <v>11874</v>
      </c>
      <c r="G25" s="172">
        <v>11</v>
      </c>
      <c r="H25" s="51">
        <v>4928</v>
      </c>
      <c r="I25" s="51">
        <v>1569</v>
      </c>
      <c r="J25" s="112">
        <v>12664</v>
      </c>
      <c r="K25" s="112">
        <v>13310</v>
      </c>
      <c r="L25" s="112">
        <v>-646</v>
      </c>
      <c r="M25" s="112">
        <v>59981</v>
      </c>
      <c r="N25" s="112">
        <v>576874</v>
      </c>
      <c r="O25" s="112">
        <v>424</v>
      </c>
      <c r="P25" s="112">
        <v>6561</v>
      </c>
      <c r="Q25" s="112">
        <v>12865</v>
      </c>
      <c r="R25" s="112">
        <v>184194</v>
      </c>
      <c r="S25" s="112">
        <v>46692</v>
      </c>
      <c r="T25" s="112">
        <v>386119</v>
      </c>
      <c r="U25" s="112"/>
      <c r="V25" s="11" t="s">
        <v>241</v>
      </c>
    </row>
    <row r="26" spans="2:22" ht="16.5" customHeight="1">
      <c r="B26" s="174" t="s">
        <v>175</v>
      </c>
      <c r="C26" s="114"/>
      <c r="D26" s="112">
        <v>9602</v>
      </c>
      <c r="E26" s="172">
        <v>8.3</v>
      </c>
      <c r="F26" s="51">
        <v>11607</v>
      </c>
      <c r="G26" s="172">
        <v>10</v>
      </c>
      <c r="H26" s="51">
        <v>5829</v>
      </c>
      <c r="I26" s="51">
        <v>1817</v>
      </c>
      <c r="J26" s="112">
        <v>17182</v>
      </c>
      <c r="K26" s="112">
        <v>17705</v>
      </c>
      <c r="L26" s="112">
        <v>-523</v>
      </c>
      <c r="M26" s="112">
        <v>68035</v>
      </c>
      <c r="N26" s="112">
        <v>609917</v>
      </c>
      <c r="O26" s="112">
        <v>408</v>
      </c>
      <c r="P26" s="112">
        <v>4602</v>
      </c>
      <c r="Q26" s="112">
        <v>15667</v>
      </c>
      <c r="R26" s="112">
        <v>159827</v>
      </c>
      <c r="S26" s="112">
        <v>51960</v>
      </c>
      <c r="T26" s="112">
        <v>445488</v>
      </c>
      <c r="U26" s="112"/>
      <c r="V26" s="11" t="s">
        <v>242</v>
      </c>
    </row>
    <row r="27" spans="2:22" ht="16.5" customHeight="1">
      <c r="B27" s="174" t="s">
        <v>176</v>
      </c>
      <c r="C27" s="114"/>
      <c r="D27" s="112">
        <v>6874</v>
      </c>
      <c r="E27" s="172">
        <v>8.6</v>
      </c>
      <c r="F27" s="51">
        <v>8417</v>
      </c>
      <c r="G27" s="172">
        <v>10.6</v>
      </c>
      <c r="H27" s="51">
        <v>3705</v>
      </c>
      <c r="I27" s="51">
        <v>1233</v>
      </c>
      <c r="J27" s="112">
        <v>9058</v>
      </c>
      <c r="K27" s="112">
        <v>10468</v>
      </c>
      <c r="L27" s="112">
        <v>-1410</v>
      </c>
      <c r="M27" s="112">
        <v>48087</v>
      </c>
      <c r="N27" s="112">
        <v>420983</v>
      </c>
      <c r="O27" s="112">
        <v>290</v>
      </c>
      <c r="P27" s="112">
        <v>3450</v>
      </c>
      <c r="Q27" s="112">
        <v>11870</v>
      </c>
      <c r="R27" s="112">
        <v>126147</v>
      </c>
      <c r="S27" s="112">
        <v>35927</v>
      </c>
      <c r="T27" s="112">
        <v>291386</v>
      </c>
      <c r="U27" s="112"/>
      <c r="V27" s="11" t="s">
        <v>243</v>
      </c>
    </row>
    <row r="28" spans="2:22" ht="16.5" customHeight="1">
      <c r="B28" s="174" t="s">
        <v>177</v>
      </c>
      <c r="C28" s="114"/>
      <c r="D28" s="112">
        <v>6651</v>
      </c>
      <c r="E28" s="172">
        <v>7.8</v>
      </c>
      <c r="F28" s="51">
        <v>9268</v>
      </c>
      <c r="G28" s="172">
        <v>10.9</v>
      </c>
      <c r="H28" s="51">
        <v>4221</v>
      </c>
      <c r="I28" s="51">
        <v>1693</v>
      </c>
      <c r="J28" s="112">
        <v>13070</v>
      </c>
      <c r="K28" s="112">
        <v>14438</v>
      </c>
      <c r="L28" s="112">
        <v>-1368</v>
      </c>
      <c r="M28" s="112">
        <v>49611</v>
      </c>
      <c r="N28" s="112">
        <v>414970</v>
      </c>
      <c r="O28" s="112">
        <v>291</v>
      </c>
      <c r="P28" s="112">
        <v>3256</v>
      </c>
      <c r="Q28" s="112">
        <v>10803</v>
      </c>
      <c r="R28" s="112">
        <v>114206</v>
      </c>
      <c r="S28" s="112">
        <v>38517</v>
      </c>
      <c r="T28" s="112">
        <v>297508</v>
      </c>
      <c r="U28" s="112"/>
      <c r="V28" s="11" t="s">
        <v>244</v>
      </c>
    </row>
    <row r="29" spans="2:22" ht="16.5" customHeight="1">
      <c r="B29" s="174" t="s">
        <v>178</v>
      </c>
      <c r="C29" s="114"/>
      <c r="D29" s="112">
        <v>17233</v>
      </c>
      <c r="E29" s="172">
        <v>8.1</v>
      </c>
      <c r="F29" s="51">
        <v>23132</v>
      </c>
      <c r="G29" s="172">
        <v>10.9</v>
      </c>
      <c r="H29" s="51">
        <v>10318</v>
      </c>
      <c r="I29" s="51">
        <v>3636</v>
      </c>
      <c r="J29" s="112">
        <v>26871</v>
      </c>
      <c r="K29" s="112">
        <v>28974</v>
      </c>
      <c r="L29" s="112">
        <v>-2103</v>
      </c>
      <c r="M29" s="112">
        <v>122192</v>
      </c>
      <c r="N29" s="112">
        <v>1060563</v>
      </c>
      <c r="O29" s="112">
        <v>1162</v>
      </c>
      <c r="P29" s="112">
        <v>14253</v>
      </c>
      <c r="Q29" s="112">
        <v>27257</v>
      </c>
      <c r="R29" s="112">
        <v>305412</v>
      </c>
      <c r="S29" s="112">
        <v>93773</v>
      </c>
      <c r="T29" s="112">
        <v>740898</v>
      </c>
      <c r="U29" s="112"/>
      <c r="V29" s="11" t="s">
        <v>245</v>
      </c>
    </row>
    <row r="30" spans="2:22" ht="33.75" customHeight="1">
      <c r="B30" s="174" t="s">
        <v>179</v>
      </c>
      <c r="C30" s="114"/>
      <c r="D30" s="112">
        <v>16887</v>
      </c>
      <c r="E30" s="172">
        <v>8.3</v>
      </c>
      <c r="F30" s="51">
        <v>20220</v>
      </c>
      <c r="G30" s="172">
        <v>9.9</v>
      </c>
      <c r="H30" s="51">
        <v>10087</v>
      </c>
      <c r="I30" s="51">
        <v>3395</v>
      </c>
      <c r="J30" s="112">
        <v>26793</v>
      </c>
      <c r="K30" s="112">
        <v>30181</v>
      </c>
      <c r="L30" s="112">
        <v>-3388</v>
      </c>
      <c r="M30" s="112">
        <v>113062</v>
      </c>
      <c r="N30" s="112">
        <v>993409</v>
      </c>
      <c r="O30" s="112">
        <v>669</v>
      </c>
      <c r="P30" s="112">
        <v>7130</v>
      </c>
      <c r="Q30" s="112">
        <v>28578</v>
      </c>
      <c r="R30" s="112">
        <v>309308</v>
      </c>
      <c r="S30" s="112">
        <v>83815</v>
      </c>
      <c r="T30" s="112">
        <v>676971</v>
      </c>
      <c r="U30" s="112"/>
      <c r="V30" s="11" t="s">
        <v>246</v>
      </c>
    </row>
    <row r="31" spans="2:22" ht="16.5" customHeight="1">
      <c r="B31" s="174" t="s">
        <v>180</v>
      </c>
      <c r="C31" s="114"/>
      <c r="D31" s="112">
        <v>31897</v>
      </c>
      <c r="E31" s="172">
        <v>8.7</v>
      </c>
      <c r="F31" s="51">
        <v>36420</v>
      </c>
      <c r="G31" s="172">
        <v>9.9</v>
      </c>
      <c r="H31" s="51">
        <v>20323</v>
      </c>
      <c r="I31" s="51">
        <v>7241</v>
      </c>
      <c r="J31" s="112">
        <v>52128</v>
      </c>
      <c r="K31" s="112">
        <v>56022</v>
      </c>
      <c r="L31" s="112">
        <v>-3894</v>
      </c>
      <c r="M31" s="112">
        <v>194589</v>
      </c>
      <c r="N31" s="112">
        <v>1933029</v>
      </c>
      <c r="O31" s="112">
        <v>764</v>
      </c>
      <c r="P31" s="112">
        <v>9087</v>
      </c>
      <c r="Q31" s="112">
        <v>44376</v>
      </c>
      <c r="R31" s="112">
        <v>620442</v>
      </c>
      <c r="S31" s="112">
        <v>149449</v>
      </c>
      <c r="T31" s="112">
        <v>1303500</v>
      </c>
      <c r="U31" s="112"/>
      <c r="V31" s="11" t="s">
        <v>247</v>
      </c>
    </row>
    <row r="32" spans="2:22" ht="16.5" customHeight="1">
      <c r="B32" s="174" t="s">
        <v>181</v>
      </c>
      <c r="C32" s="114"/>
      <c r="D32" s="112">
        <v>69870</v>
      </c>
      <c r="E32" s="172">
        <v>9.7</v>
      </c>
      <c r="F32" s="51">
        <v>58472</v>
      </c>
      <c r="G32" s="172">
        <v>8.1</v>
      </c>
      <c r="H32" s="51">
        <v>45039</v>
      </c>
      <c r="I32" s="51">
        <v>14253</v>
      </c>
      <c r="J32" s="112">
        <v>105769</v>
      </c>
      <c r="K32" s="112">
        <v>107031</v>
      </c>
      <c r="L32" s="112">
        <v>-1262</v>
      </c>
      <c r="M32" s="112">
        <v>344523</v>
      </c>
      <c r="N32" s="112">
        <v>4006646</v>
      </c>
      <c r="O32" s="112">
        <v>896</v>
      </c>
      <c r="P32" s="112">
        <v>9531</v>
      </c>
      <c r="Q32" s="112">
        <v>75639</v>
      </c>
      <c r="R32" s="112">
        <v>1214716</v>
      </c>
      <c r="S32" s="112">
        <v>267988</v>
      </c>
      <c r="T32" s="112">
        <v>2782399</v>
      </c>
      <c r="U32" s="112"/>
      <c r="V32" s="11" t="s">
        <v>248</v>
      </c>
    </row>
    <row r="33" spans="2:22" ht="16.5" customHeight="1">
      <c r="B33" s="174" t="s">
        <v>182</v>
      </c>
      <c r="C33" s="114"/>
      <c r="D33" s="112">
        <v>15262</v>
      </c>
      <c r="E33" s="172">
        <v>8.4</v>
      </c>
      <c r="F33" s="51">
        <v>18691</v>
      </c>
      <c r="G33" s="172">
        <v>10.3</v>
      </c>
      <c r="H33" s="51">
        <v>9396</v>
      </c>
      <c r="I33" s="51">
        <v>3461</v>
      </c>
      <c r="J33" s="112">
        <v>27619</v>
      </c>
      <c r="K33" s="112">
        <v>29211</v>
      </c>
      <c r="L33" s="112">
        <v>-1592</v>
      </c>
      <c r="M33" s="112">
        <v>88392</v>
      </c>
      <c r="N33" s="112">
        <v>895637</v>
      </c>
      <c r="O33" s="112">
        <v>603</v>
      </c>
      <c r="P33" s="112">
        <v>7683</v>
      </c>
      <c r="Q33" s="112">
        <v>18411</v>
      </c>
      <c r="R33" s="112">
        <v>276434</v>
      </c>
      <c r="S33" s="112">
        <v>69378</v>
      </c>
      <c r="T33" s="112">
        <v>611520</v>
      </c>
      <c r="U33" s="112"/>
      <c r="V33" s="11" t="s">
        <v>249</v>
      </c>
    </row>
    <row r="34" spans="2:22" ht="16.5" customHeight="1">
      <c r="B34" s="174" t="s">
        <v>183</v>
      </c>
      <c r="C34" s="114"/>
      <c r="D34" s="112">
        <v>13363</v>
      </c>
      <c r="E34" s="172">
        <v>9.6</v>
      </c>
      <c r="F34" s="51">
        <v>11602</v>
      </c>
      <c r="G34" s="172">
        <v>8.4</v>
      </c>
      <c r="H34" s="51">
        <v>7691</v>
      </c>
      <c r="I34" s="51">
        <v>2466</v>
      </c>
      <c r="J34" s="112">
        <v>26793</v>
      </c>
      <c r="K34" s="112">
        <v>24477</v>
      </c>
      <c r="L34" s="112">
        <v>2316</v>
      </c>
      <c r="M34" s="112">
        <v>60746</v>
      </c>
      <c r="N34" s="112">
        <v>665373</v>
      </c>
      <c r="O34" s="112">
        <v>350</v>
      </c>
      <c r="P34" s="112">
        <v>3803</v>
      </c>
      <c r="Q34" s="112">
        <v>13349</v>
      </c>
      <c r="R34" s="112">
        <v>208121</v>
      </c>
      <c r="S34" s="112">
        <v>47047</v>
      </c>
      <c r="T34" s="112">
        <v>453449</v>
      </c>
      <c r="U34" s="112"/>
      <c r="V34" s="11" t="s">
        <v>250</v>
      </c>
    </row>
    <row r="35" spans="2:22" ht="33.75" customHeight="1">
      <c r="B35" s="174" t="s">
        <v>184</v>
      </c>
      <c r="C35" s="114"/>
      <c r="D35" s="112">
        <v>21234</v>
      </c>
      <c r="E35" s="172">
        <v>8.2</v>
      </c>
      <c r="F35" s="51">
        <v>23715</v>
      </c>
      <c r="G35" s="172">
        <v>9.1</v>
      </c>
      <c r="H35" s="51">
        <v>13664</v>
      </c>
      <c r="I35" s="51">
        <v>4964</v>
      </c>
      <c r="J35" s="112">
        <v>53014</v>
      </c>
      <c r="K35" s="112">
        <v>54954</v>
      </c>
      <c r="L35" s="112">
        <v>-1940</v>
      </c>
      <c r="M35" s="112">
        <v>131275</v>
      </c>
      <c r="N35" s="112">
        <v>1269015</v>
      </c>
      <c r="O35" s="112">
        <v>312</v>
      </c>
      <c r="P35" s="112">
        <v>3742</v>
      </c>
      <c r="Q35" s="112">
        <v>27035</v>
      </c>
      <c r="R35" s="112">
        <v>275983</v>
      </c>
      <c r="S35" s="112">
        <v>103928</v>
      </c>
      <c r="T35" s="112">
        <v>989290</v>
      </c>
      <c r="U35" s="112"/>
      <c r="V35" s="11" t="s">
        <v>251</v>
      </c>
    </row>
    <row r="36" spans="2:22" ht="16.5" customHeight="1">
      <c r="B36" s="174" t="s">
        <v>185</v>
      </c>
      <c r="C36" s="114"/>
      <c r="D36" s="112">
        <v>75080</v>
      </c>
      <c r="E36" s="172">
        <v>8.6</v>
      </c>
      <c r="F36" s="51">
        <v>76581</v>
      </c>
      <c r="G36" s="172">
        <v>8.8</v>
      </c>
      <c r="H36" s="51">
        <v>51242</v>
      </c>
      <c r="I36" s="51">
        <v>20753</v>
      </c>
      <c r="J36" s="112">
        <v>151123</v>
      </c>
      <c r="K36" s="112">
        <v>154693</v>
      </c>
      <c r="L36" s="112">
        <v>-3570</v>
      </c>
      <c r="M36" s="112">
        <v>449766</v>
      </c>
      <c r="N36" s="112">
        <v>4894353</v>
      </c>
      <c r="O36" s="112">
        <v>284</v>
      </c>
      <c r="P36" s="112">
        <v>3097</v>
      </c>
      <c r="Q36" s="112">
        <v>83996</v>
      </c>
      <c r="R36" s="112">
        <v>1047104</v>
      </c>
      <c r="S36" s="112">
        <v>365486</v>
      </c>
      <c r="T36" s="112">
        <v>3844152</v>
      </c>
      <c r="U36" s="112"/>
      <c r="V36" s="11" t="s">
        <v>252</v>
      </c>
    </row>
    <row r="37" spans="2:22" ht="16.5" customHeight="1">
      <c r="B37" s="174" t="s">
        <v>186</v>
      </c>
      <c r="C37" s="114"/>
      <c r="D37" s="112">
        <v>47834</v>
      </c>
      <c r="E37" s="172">
        <v>8.7</v>
      </c>
      <c r="F37" s="51">
        <v>51566</v>
      </c>
      <c r="G37" s="172">
        <v>9.4</v>
      </c>
      <c r="H37" s="51">
        <v>29752</v>
      </c>
      <c r="I37" s="51">
        <v>10738</v>
      </c>
      <c r="J37" s="112">
        <v>90632</v>
      </c>
      <c r="K37" s="112">
        <v>93275</v>
      </c>
      <c r="L37" s="112">
        <v>-2643</v>
      </c>
      <c r="M37" s="112">
        <v>242915</v>
      </c>
      <c r="N37" s="112">
        <v>2444525</v>
      </c>
      <c r="O37" s="112">
        <v>651</v>
      </c>
      <c r="P37" s="112">
        <v>7159</v>
      </c>
      <c r="Q37" s="112">
        <v>41531</v>
      </c>
      <c r="R37" s="112">
        <v>576358</v>
      </c>
      <c r="S37" s="112">
        <v>200733</v>
      </c>
      <c r="T37" s="112">
        <v>1861008</v>
      </c>
      <c r="U37" s="112"/>
      <c r="V37" s="11" t="s">
        <v>253</v>
      </c>
    </row>
    <row r="38" spans="2:22" ht="16.5" customHeight="1">
      <c r="B38" s="174" t="s">
        <v>187</v>
      </c>
      <c r="C38" s="114"/>
      <c r="D38" s="112">
        <v>10695</v>
      </c>
      <c r="E38" s="172">
        <v>7.7</v>
      </c>
      <c r="F38" s="51">
        <v>13036</v>
      </c>
      <c r="G38" s="172">
        <v>9.4</v>
      </c>
      <c r="H38" s="51">
        <v>6595</v>
      </c>
      <c r="I38" s="51">
        <v>2602</v>
      </c>
      <c r="J38" s="112">
        <v>25690</v>
      </c>
      <c r="K38" s="112">
        <v>27987</v>
      </c>
      <c r="L38" s="112">
        <v>-2297</v>
      </c>
      <c r="M38" s="112">
        <v>52342</v>
      </c>
      <c r="N38" s="112">
        <v>497634</v>
      </c>
      <c r="O38" s="112">
        <v>141</v>
      </c>
      <c r="P38" s="112">
        <v>1256</v>
      </c>
      <c r="Q38" s="112">
        <v>9916</v>
      </c>
      <c r="R38" s="112">
        <v>106172</v>
      </c>
      <c r="S38" s="112">
        <v>42285</v>
      </c>
      <c r="T38" s="112">
        <v>390206</v>
      </c>
      <c r="U38" s="112"/>
      <c r="V38" s="11" t="s">
        <v>254</v>
      </c>
    </row>
    <row r="39" spans="2:22" ht="16.5" customHeight="1">
      <c r="B39" s="174" t="s">
        <v>188</v>
      </c>
      <c r="C39" s="114"/>
      <c r="D39" s="112">
        <v>7587</v>
      </c>
      <c r="E39" s="172">
        <v>7.6</v>
      </c>
      <c r="F39" s="51">
        <v>12049</v>
      </c>
      <c r="G39" s="172">
        <v>12.1</v>
      </c>
      <c r="H39" s="51">
        <v>4771</v>
      </c>
      <c r="I39" s="51">
        <v>2078</v>
      </c>
      <c r="J39" s="112">
        <v>12064</v>
      </c>
      <c r="K39" s="112">
        <v>14289</v>
      </c>
      <c r="L39" s="112">
        <v>-2225</v>
      </c>
      <c r="M39" s="112">
        <v>55003</v>
      </c>
      <c r="N39" s="112">
        <v>432067</v>
      </c>
      <c r="O39" s="112">
        <v>265</v>
      </c>
      <c r="P39" s="112">
        <v>3278</v>
      </c>
      <c r="Q39" s="112">
        <v>9713</v>
      </c>
      <c r="R39" s="112">
        <v>93507</v>
      </c>
      <c r="S39" s="112">
        <v>45025</v>
      </c>
      <c r="T39" s="112">
        <v>335282</v>
      </c>
      <c r="U39" s="112"/>
      <c r="V39" s="11" t="s">
        <v>255</v>
      </c>
    </row>
    <row r="40" spans="2:22" ht="33.75" customHeight="1">
      <c r="B40" s="174" t="s">
        <v>189</v>
      </c>
      <c r="C40" s="114"/>
      <c r="D40" s="112">
        <v>4790</v>
      </c>
      <c r="E40" s="172">
        <v>8.2</v>
      </c>
      <c r="F40" s="51">
        <v>6947</v>
      </c>
      <c r="G40" s="172">
        <v>11.9</v>
      </c>
      <c r="H40" s="51">
        <v>2834</v>
      </c>
      <c r="I40" s="51">
        <v>1141</v>
      </c>
      <c r="J40" s="112">
        <v>9319</v>
      </c>
      <c r="K40" s="112">
        <v>10451</v>
      </c>
      <c r="L40" s="112">
        <v>-1132</v>
      </c>
      <c r="M40" s="112">
        <v>29344</v>
      </c>
      <c r="N40" s="112">
        <v>269788</v>
      </c>
      <c r="O40" s="112">
        <v>290</v>
      </c>
      <c r="P40" s="112">
        <v>3699</v>
      </c>
      <c r="Q40" s="112">
        <v>4659</v>
      </c>
      <c r="R40" s="112">
        <v>59371</v>
      </c>
      <c r="S40" s="112">
        <v>24395</v>
      </c>
      <c r="T40" s="112">
        <v>206718</v>
      </c>
      <c r="U40" s="112"/>
      <c r="V40" s="11" t="s">
        <v>256</v>
      </c>
    </row>
    <row r="41" spans="2:22" ht="16.5" customHeight="1">
      <c r="B41" s="174" t="s">
        <v>190</v>
      </c>
      <c r="C41" s="114"/>
      <c r="D41" s="112">
        <v>5756</v>
      </c>
      <c r="E41" s="172">
        <v>8.1</v>
      </c>
      <c r="F41" s="51">
        <v>9109</v>
      </c>
      <c r="G41" s="172">
        <v>12.8</v>
      </c>
      <c r="H41" s="51">
        <v>3283</v>
      </c>
      <c r="I41" s="51">
        <v>1110</v>
      </c>
      <c r="J41" s="112">
        <v>10749</v>
      </c>
      <c r="K41" s="112">
        <v>12319</v>
      </c>
      <c r="L41" s="112">
        <v>-1570</v>
      </c>
      <c r="M41" s="112">
        <v>40856</v>
      </c>
      <c r="N41" s="112">
        <v>344942</v>
      </c>
      <c r="O41" s="112">
        <v>426</v>
      </c>
      <c r="P41" s="112">
        <v>6209</v>
      </c>
      <c r="Q41" s="112">
        <v>7337</v>
      </c>
      <c r="R41" s="112">
        <v>82210</v>
      </c>
      <c r="S41" s="112">
        <v>33093</v>
      </c>
      <c r="T41" s="112">
        <v>256523</v>
      </c>
      <c r="U41" s="112"/>
      <c r="V41" s="11" t="s">
        <v>257</v>
      </c>
    </row>
    <row r="42" spans="2:22" ht="16.5" customHeight="1">
      <c r="B42" s="174" t="s">
        <v>191</v>
      </c>
      <c r="C42" s="114"/>
      <c r="D42" s="112">
        <v>16759</v>
      </c>
      <c r="E42" s="172">
        <v>8.7</v>
      </c>
      <c r="F42" s="51">
        <v>20248</v>
      </c>
      <c r="G42" s="172">
        <v>10.5</v>
      </c>
      <c r="H42" s="51">
        <v>9894</v>
      </c>
      <c r="I42" s="51">
        <v>3626</v>
      </c>
      <c r="J42" s="112">
        <v>28005</v>
      </c>
      <c r="K42" s="112">
        <v>30089</v>
      </c>
      <c r="L42" s="112">
        <v>-2084</v>
      </c>
      <c r="M42" s="112">
        <v>89407</v>
      </c>
      <c r="N42" s="112">
        <v>903467</v>
      </c>
      <c r="O42" s="112">
        <v>503</v>
      </c>
      <c r="P42" s="112">
        <v>5319</v>
      </c>
      <c r="Q42" s="112">
        <v>17223</v>
      </c>
      <c r="R42" s="112">
        <v>242414</v>
      </c>
      <c r="S42" s="112">
        <v>71681</v>
      </c>
      <c r="T42" s="112">
        <v>655734</v>
      </c>
      <c r="U42" s="112"/>
      <c r="V42" s="11" t="s">
        <v>258</v>
      </c>
    </row>
    <row r="43" spans="2:22" ht="16.5" customHeight="1">
      <c r="B43" s="174" t="s">
        <v>192</v>
      </c>
      <c r="C43" s="114"/>
      <c r="D43" s="112">
        <v>25546</v>
      </c>
      <c r="E43" s="172">
        <v>9</v>
      </c>
      <c r="F43" s="51">
        <v>27562</v>
      </c>
      <c r="G43" s="172">
        <v>9.7</v>
      </c>
      <c r="H43" s="51">
        <v>15402</v>
      </c>
      <c r="I43" s="51">
        <v>5472</v>
      </c>
      <c r="J43" s="112">
        <v>47265</v>
      </c>
      <c r="K43" s="112">
        <v>49167</v>
      </c>
      <c r="L43" s="112">
        <v>-1902</v>
      </c>
      <c r="M43" s="112">
        <v>142589</v>
      </c>
      <c r="N43" s="112">
        <v>1439492</v>
      </c>
      <c r="O43" s="112">
        <v>766</v>
      </c>
      <c r="P43" s="112">
        <v>11168</v>
      </c>
      <c r="Q43" s="112">
        <v>25322</v>
      </c>
      <c r="R43" s="112">
        <v>350591</v>
      </c>
      <c r="S43" s="112">
        <v>116501</v>
      </c>
      <c r="T43" s="112">
        <v>1077733</v>
      </c>
      <c r="U43" s="112"/>
      <c r="V43" s="11" t="s">
        <v>259</v>
      </c>
    </row>
    <row r="44" spans="2:22" ht="16.5" customHeight="1">
      <c r="B44" s="174" t="s">
        <v>193</v>
      </c>
      <c r="C44" s="114"/>
      <c r="D44" s="112">
        <v>11551</v>
      </c>
      <c r="E44" s="172">
        <v>8</v>
      </c>
      <c r="F44" s="51">
        <v>17646</v>
      </c>
      <c r="G44" s="172">
        <v>12.3</v>
      </c>
      <c r="H44" s="51">
        <v>6966</v>
      </c>
      <c r="I44" s="51">
        <v>2531</v>
      </c>
      <c r="J44" s="112">
        <v>23041</v>
      </c>
      <c r="K44" s="112">
        <v>25927</v>
      </c>
      <c r="L44" s="112">
        <v>-2886</v>
      </c>
      <c r="M44" s="112">
        <v>70889</v>
      </c>
      <c r="N44" s="112">
        <v>673773</v>
      </c>
      <c r="O44" s="112">
        <v>407</v>
      </c>
      <c r="P44" s="112">
        <v>5285</v>
      </c>
      <c r="Q44" s="112">
        <v>11749</v>
      </c>
      <c r="R44" s="112">
        <v>166038</v>
      </c>
      <c r="S44" s="112">
        <v>58733</v>
      </c>
      <c r="T44" s="112">
        <v>502450</v>
      </c>
      <c r="U44" s="112"/>
      <c r="V44" s="11" t="s">
        <v>260</v>
      </c>
    </row>
    <row r="45" spans="2:22" ht="33.75" customHeight="1">
      <c r="B45" s="174" t="s">
        <v>194</v>
      </c>
      <c r="C45" s="114"/>
      <c r="D45" s="112">
        <v>5904</v>
      </c>
      <c r="E45" s="172">
        <v>7.5</v>
      </c>
      <c r="F45" s="51">
        <v>9307</v>
      </c>
      <c r="G45" s="172">
        <v>11.9</v>
      </c>
      <c r="H45" s="51">
        <v>3573</v>
      </c>
      <c r="I45" s="51">
        <v>1445</v>
      </c>
      <c r="J45" s="112">
        <v>10120</v>
      </c>
      <c r="K45" s="112">
        <v>11705</v>
      </c>
      <c r="L45" s="112">
        <v>-1585</v>
      </c>
      <c r="M45" s="112">
        <v>42113</v>
      </c>
      <c r="N45" s="112">
        <v>352162</v>
      </c>
      <c r="O45" s="112">
        <v>371</v>
      </c>
      <c r="P45" s="112">
        <v>3951</v>
      </c>
      <c r="Q45" s="112">
        <v>7142</v>
      </c>
      <c r="R45" s="112">
        <v>81245</v>
      </c>
      <c r="S45" s="112">
        <v>34600</v>
      </c>
      <c r="T45" s="112">
        <v>266966</v>
      </c>
      <c r="U45" s="112"/>
      <c r="V45" s="11" t="s">
        <v>261</v>
      </c>
    </row>
    <row r="46" spans="2:22" ht="16.5" customHeight="1">
      <c r="B46" s="174" t="s">
        <v>195</v>
      </c>
      <c r="C46" s="114"/>
      <c r="D46" s="112">
        <v>8397</v>
      </c>
      <c r="E46" s="172">
        <v>8.5</v>
      </c>
      <c r="F46" s="51">
        <v>11064</v>
      </c>
      <c r="G46" s="172">
        <v>11.2</v>
      </c>
      <c r="H46" s="51">
        <v>4975</v>
      </c>
      <c r="I46" s="51">
        <v>1928</v>
      </c>
      <c r="J46" s="112">
        <v>18458</v>
      </c>
      <c r="K46" s="112">
        <v>19863</v>
      </c>
      <c r="L46" s="112">
        <v>-1405</v>
      </c>
      <c r="M46" s="112">
        <v>53880</v>
      </c>
      <c r="N46" s="112">
        <v>494038</v>
      </c>
      <c r="O46" s="112">
        <v>477</v>
      </c>
      <c r="P46" s="112">
        <v>5071</v>
      </c>
      <c r="Q46" s="112">
        <v>10005</v>
      </c>
      <c r="R46" s="112">
        <v>119852</v>
      </c>
      <c r="S46" s="112">
        <v>43398</v>
      </c>
      <c r="T46" s="112">
        <v>369115</v>
      </c>
      <c r="U46" s="112"/>
      <c r="V46" s="11" t="s">
        <v>262</v>
      </c>
    </row>
    <row r="47" spans="2:22" ht="16.5" customHeight="1">
      <c r="B47" s="174" t="s">
        <v>196</v>
      </c>
      <c r="C47" s="114"/>
      <c r="D47" s="112">
        <v>11427</v>
      </c>
      <c r="E47" s="172">
        <v>8</v>
      </c>
      <c r="F47" s="51">
        <v>16344</v>
      </c>
      <c r="G47" s="172">
        <v>11.5</v>
      </c>
      <c r="H47" s="51">
        <v>6922</v>
      </c>
      <c r="I47" s="51">
        <v>2811</v>
      </c>
      <c r="J47" s="112">
        <v>18762</v>
      </c>
      <c r="K47" s="112">
        <v>21358</v>
      </c>
      <c r="L47" s="112">
        <v>-2596</v>
      </c>
      <c r="M47" s="112">
        <v>72993</v>
      </c>
      <c r="N47" s="112">
        <v>653733</v>
      </c>
      <c r="O47" s="112">
        <v>645</v>
      </c>
      <c r="P47" s="112">
        <v>6553</v>
      </c>
      <c r="Q47" s="112">
        <v>12702</v>
      </c>
      <c r="R47" s="112">
        <v>151846</v>
      </c>
      <c r="S47" s="112">
        <v>59646</v>
      </c>
      <c r="T47" s="112">
        <v>495334</v>
      </c>
      <c r="U47" s="112"/>
      <c r="V47" s="11" t="s">
        <v>263</v>
      </c>
    </row>
    <row r="48" spans="2:22" ht="16.5" customHeight="1">
      <c r="B48" s="174" t="s">
        <v>197</v>
      </c>
      <c r="C48" s="114"/>
      <c r="D48" s="112">
        <v>5518</v>
      </c>
      <c r="E48" s="172">
        <v>7.2</v>
      </c>
      <c r="F48" s="51">
        <v>9770</v>
      </c>
      <c r="G48" s="172">
        <v>12.8</v>
      </c>
      <c r="H48" s="51">
        <v>3328</v>
      </c>
      <c r="I48" s="51">
        <v>1463</v>
      </c>
      <c r="J48" s="112">
        <v>10778</v>
      </c>
      <c r="K48" s="112">
        <v>11560</v>
      </c>
      <c r="L48" s="112">
        <v>-782</v>
      </c>
      <c r="M48" s="112">
        <v>41647</v>
      </c>
      <c r="N48" s="112">
        <v>329236</v>
      </c>
      <c r="O48" s="112">
        <v>414</v>
      </c>
      <c r="P48" s="112">
        <v>5177</v>
      </c>
      <c r="Q48" s="112">
        <v>6303</v>
      </c>
      <c r="R48" s="112">
        <v>57643</v>
      </c>
      <c r="S48" s="112">
        <v>34930</v>
      </c>
      <c r="T48" s="112">
        <v>266416</v>
      </c>
      <c r="U48" s="112"/>
      <c r="V48" s="11" t="s">
        <v>264</v>
      </c>
    </row>
    <row r="49" spans="2:22" ht="16.5" customHeight="1">
      <c r="B49" s="174" t="s">
        <v>198</v>
      </c>
      <c r="C49" s="114"/>
      <c r="D49" s="112">
        <v>46818</v>
      </c>
      <c r="E49" s="172">
        <v>9.3</v>
      </c>
      <c r="F49" s="51">
        <v>46994</v>
      </c>
      <c r="G49" s="172">
        <v>9.3</v>
      </c>
      <c r="H49" s="51">
        <v>29247</v>
      </c>
      <c r="I49" s="51">
        <v>10952</v>
      </c>
      <c r="J49" s="112">
        <v>98435</v>
      </c>
      <c r="K49" s="112">
        <v>95762</v>
      </c>
      <c r="L49" s="112">
        <v>2673</v>
      </c>
      <c r="M49" s="112">
        <v>231566</v>
      </c>
      <c r="N49" s="112">
        <v>2421726</v>
      </c>
      <c r="O49" s="112">
        <v>743</v>
      </c>
      <c r="P49" s="112">
        <v>8352</v>
      </c>
      <c r="Q49" s="112">
        <v>35352</v>
      </c>
      <c r="R49" s="112">
        <v>464782</v>
      </c>
      <c r="S49" s="112">
        <v>195471</v>
      </c>
      <c r="T49" s="112">
        <v>1948592</v>
      </c>
      <c r="U49" s="112"/>
      <c r="V49" s="11" t="s">
        <v>265</v>
      </c>
    </row>
    <row r="50" spans="2:22" ht="16.5" customHeight="1">
      <c r="B50" s="174" t="s">
        <v>199</v>
      </c>
      <c r="C50" s="114"/>
      <c r="D50" s="112">
        <v>7640</v>
      </c>
      <c r="E50" s="172">
        <v>9</v>
      </c>
      <c r="F50" s="51">
        <v>9212</v>
      </c>
      <c r="G50" s="172">
        <v>10.9</v>
      </c>
      <c r="H50" s="51">
        <v>4210</v>
      </c>
      <c r="I50" s="51">
        <v>1536</v>
      </c>
      <c r="J50" s="112">
        <v>15906</v>
      </c>
      <c r="K50" s="112">
        <v>17494</v>
      </c>
      <c r="L50" s="112">
        <v>-1588</v>
      </c>
      <c r="M50" s="112">
        <v>41914</v>
      </c>
      <c r="N50" s="112">
        <v>394499</v>
      </c>
      <c r="O50" s="112">
        <v>305</v>
      </c>
      <c r="P50" s="112">
        <v>4343</v>
      </c>
      <c r="Q50" s="112">
        <v>7282</v>
      </c>
      <c r="R50" s="112">
        <v>98305</v>
      </c>
      <c r="S50" s="112">
        <v>34327</v>
      </c>
      <c r="T50" s="112">
        <v>291851</v>
      </c>
      <c r="U50" s="112"/>
      <c r="V50" s="11" t="s">
        <v>266</v>
      </c>
    </row>
    <row r="51" spans="2:22" ht="33.75" customHeight="1">
      <c r="B51" s="174" t="s">
        <v>200</v>
      </c>
      <c r="C51" s="114"/>
      <c r="D51" s="112">
        <v>12002</v>
      </c>
      <c r="E51" s="172">
        <v>8.5</v>
      </c>
      <c r="F51" s="51">
        <v>16303</v>
      </c>
      <c r="G51" s="172">
        <v>11.5</v>
      </c>
      <c r="H51" s="51">
        <v>6647</v>
      </c>
      <c r="I51" s="51">
        <v>2514</v>
      </c>
      <c r="J51" s="112">
        <v>24343</v>
      </c>
      <c r="K51" s="112">
        <v>29206</v>
      </c>
      <c r="L51" s="112">
        <v>-4863</v>
      </c>
      <c r="M51" s="112">
        <v>70315</v>
      </c>
      <c r="N51" s="112">
        <v>622715</v>
      </c>
      <c r="O51" s="112">
        <v>604</v>
      </c>
      <c r="P51" s="112">
        <v>7736</v>
      </c>
      <c r="Q51" s="112">
        <v>11048</v>
      </c>
      <c r="R51" s="112">
        <v>120137</v>
      </c>
      <c r="S51" s="112">
        <v>58663</v>
      </c>
      <c r="T51" s="112">
        <v>494842</v>
      </c>
      <c r="U51" s="112"/>
      <c r="V51" s="11" t="s">
        <v>267</v>
      </c>
    </row>
    <row r="52" spans="2:22" ht="33.75" customHeight="1">
      <c r="B52" s="174" t="s">
        <v>201</v>
      </c>
      <c r="C52" s="114"/>
      <c r="D52" s="112">
        <v>16247</v>
      </c>
      <c r="E52" s="172">
        <v>9</v>
      </c>
      <c r="F52" s="51">
        <v>19217</v>
      </c>
      <c r="G52" s="172">
        <v>10.6</v>
      </c>
      <c r="H52" s="51">
        <v>9098</v>
      </c>
      <c r="I52" s="51">
        <v>3624</v>
      </c>
      <c r="J52" s="112">
        <v>28759</v>
      </c>
      <c r="K52" s="112">
        <v>31031</v>
      </c>
      <c r="L52" s="112">
        <v>-2272</v>
      </c>
      <c r="M52" s="112">
        <v>83780</v>
      </c>
      <c r="N52" s="112">
        <v>789424</v>
      </c>
      <c r="O52" s="112">
        <v>972</v>
      </c>
      <c r="P52" s="112">
        <v>9948</v>
      </c>
      <c r="Q52" s="112">
        <v>13367</v>
      </c>
      <c r="R52" s="112">
        <v>163170</v>
      </c>
      <c r="S52" s="112">
        <v>69441</v>
      </c>
      <c r="T52" s="112">
        <v>616306</v>
      </c>
      <c r="U52" s="112"/>
      <c r="V52" s="11" t="s">
        <v>268</v>
      </c>
    </row>
    <row r="53" spans="2:22" ht="16.5" customHeight="1">
      <c r="B53" s="174" t="s">
        <v>202</v>
      </c>
      <c r="C53" s="114"/>
      <c r="D53" s="112">
        <v>10072</v>
      </c>
      <c r="E53" s="172">
        <v>8.5</v>
      </c>
      <c r="F53" s="51">
        <v>12988</v>
      </c>
      <c r="G53" s="172">
        <v>10.9</v>
      </c>
      <c r="H53" s="51">
        <v>6076</v>
      </c>
      <c r="I53" s="51">
        <v>2314</v>
      </c>
      <c r="J53" s="112">
        <v>19505</v>
      </c>
      <c r="K53" s="112">
        <v>21548</v>
      </c>
      <c r="L53" s="112">
        <v>-2043</v>
      </c>
      <c r="M53" s="112">
        <v>59861</v>
      </c>
      <c r="N53" s="112">
        <v>555827</v>
      </c>
      <c r="O53" s="112">
        <v>807</v>
      </c>
      <c r="P53" s="112">
        <v>8812</v>
      </c>
      <c r="Q53" s="112">
        <v>9365</v>
      </c>
      <c r="R53" s="112">
        <v>128693</v>
      </c>
      <c r="S53" s="112">
        <v>49689</v>
      </c>
      <c r="T53" s="112">
        <v>418322</v>
      </c>
      <c r="U53" s="112"/>
      <c r="V53" s="11" t="s">
        <v>269</v>
      </c>
    </row>
    <row r="54" spans="2:22" ht="16.5" customHeight="1">
      <c r="B54" s="174" t="s">
        <v>203</v>
      </c>
      <c r="C54" s="114"/>
      <c r="D54" s="112">
        <v>10217</v>
      </c>
      <c r="E54" s="172">
        <v>9</v>
      </c>
      <c r="F54" s="51">
        <v>12335</v>
      </c>
      <c r="G54" s="172">
        <v>10.9</v>
      </c>
      <c r="H54" s="51">
        <v>5892</v>
      </c>
      <c r="I54" s="51">
        <v>2415</v>
      </c>
      <c r="J54" s="112">
        <v>19870</v>
      </c>
      <c r="K54" s="112">
        <v>22017</v>
      </c>
      <c r="L54" s="112">
        <v>-2147</v>
      </c>
      <c r="M54" s="112">
        <v>57811</v>
      </c>
      <c r="N54" s="112">
        <v>504898</v>
      </c>
      <c r="O54" s="112">
        <v>1194</v>
      </c>
      <c r="P54" s="112">
        <v>12838</v>
      </c>
      <c r="Q54" s="112">
        <v>9593</v>
      </c>
      <c r="R54" s="112">
        <v>106859</v>
      </c>
      <c r="S54" s="112">
        <v>47024</v>
      </c>
      <c r="T54" s="112">
        <v>385201</v>
      </c>
      <c r="U54" s="112"/>
      <c r="V54" s="11" t="s">
        <v>270</v>
      </c>
    </row>
    <row r="55" spans="2:23" ht="16.5" customHeight="1">
      <c r="B55" s="174" t="s">
        <v>204</v>
      </c>
      <c r="C55" s="114"/>
      <c r="D55" s="112">
        <v>15124</v>
      </c>
      <c r="E55" s="172">
        <v>8.9</v>
      </c>
      <c r="F55" s="51">
        <v>20294</v>
      </c>
      <c r="G55" s="172">
        <v>11.9</v>
      </c>
      <c r="H55" s="51">
        <v>8682</v>
      </c>
      <c r="I55" s="51">
        <v>3328</v>
      </c>
      <c r="J55" s="112">
        <v>29182</v>
      </c>
      <c r="K55" s="112">
        <v>32167</v>
      </c>
      <c r="L55" s="112">
        <v>-2985</v>
      </c>
      <c r="M55" s="112">
        <v>86068</v>
      </c>
      <c r="N55" s="112">
        <v>756625</v>
      </c>
      <c r="O55" s="112">
        <v>1725</v>
      </c>
      <c r="P55" s="112">
        <v>16993</v>
      </c>
      <c r="Q55" s="112">
        <v>13508</v>
      </c>
      <c r="R55" s="112">
        <v>146971</v>
      </c>
      <c r="S55" s="112">
        <v>70835</v>
      </c>
      <c r="T55" s="112">
        <v>592661</v>
      </c>
      <c r="U55" s="112"/>
      <c r="V55" s="11" t="s">
        <v>271</v>
      </c>
      <c r="W55" s="112"/>
    </row>
    <row r="56" spans="1:23" ht="16.5" customHeight="1">
      <c r="A56" s="52"/>
      <c r="B56" s="176" t="s">
        <v>205</v>
      </c>
      <c r="C56" s="158"/>
      <c r="D56" s="52">
        <v>17098</v>
      </c>
      <c r="E56" s="177">
        <v>12.3</v>
      </c>
      <c r="F56" s="52">
        <v>10159</v>
      </c>
      <c r="G56" s="177">
        <v>7.3</v>
      </c>
      <c r="H56" s="52">
        <v>8892</v>
      </c>
      <c r="I56" s="52">
        <v>3580</v>
      </c>
      <c r="J56" s="52">
        <v>24399</v>
      </c>
      <c r="K56" s="52">
        <v>23983</v>
      </c>
      <c r="L56" s="52">
        <v>416</v>
      </c>
      <c r="M56" s="52">
        <v>70750</v>
      </c>
      <c r="N56" s="52">
        <v>582952</v>
      </c>
      <c r="O56" s="52">
        <v>433</v>
      </c>
      <c r="P56" s="112">
        <v>3513</v>
      </c>
      <c r="Q56" s="52">
        <v>7893</v>
      </c>
      <c r="R56" s="52">
        <v>75208</v>
      </c>
      <c r="S56" s="52">
        <v>62424</v>
      </c>
      <c r="T56" s="52">
        <v>504231</v>
      </c>
      <c r="U56" s="52"/>
      <c r="V56" s="38" t="s">
        <v>129</v>
      </c>
      <c r="W56" s="112"/>
    </row>
    <row r="57" spans="1:23" ht="48" customHeight="1" thickBot="1">
      <c r="A57" s="178"/>
      <c r="B57" s="179" t="s">
        <v>69</v>
      </c>
      <c r="C57" s="180"/>
      <c r="D57" s="145"/>
      <c r="E57" s="181" t="s">
        <v>206</v>
      </c>
      <c r="F57" s="181"/>
      <c r="G57" s="181"/>
      <c r="H57" s="181"/>
      <c r="I57" s="182"/>
      <c r="J57" s="183" t="s">
        <v>272</v>
      </c>
      <c r="K57" s="184"/>
      <c r="L57" s="184"/>
      <c r="M57" s="178"/>
      <c r="N57" s="185"/>
      <c r="O57" s="186" t="s">
        <v>273</v>
      </c>
      <c r="P57" s="186"/>
      <c r="Q57" s="186"/>
      <c r="R57" s="186"/>
      <c r="S57" s="185"/>
      <c r="T57" s="185"/>
      <c r="U57" s="187"/>
      <c r="V57" s="145" t="s">
        <v>69</v>
      </c>
      <c r="W57" s="112"/>
    </row>
    <row r="58" spans="2:23" ht="14.25" customHeight="1">
      <c r="B58" s="51" t="s">
        <v>274</v>
      </c>
      <c r="W58" s="112"/>
    </row>
    <row r="60" spans="4:6" ht="14.25">
      <c r="D60" s="51">
        <f>SUM(D10:D56)</f>
        <v>1071181</v>
      </c>
      <c r="F60" s="51">
        <f>SUM(F10:F56)</f>
        <v>1195228</v>
      </c>
    </row>
    <row r="61" spans="2:12" s="188" customFormat="1" ht="18.75" customHeight="1">
      <c r="B61" s="189"/>
      <c r="D61" s="54">
        <f>D60-D9</f>
        <v>-125</v>
      </c>
      <c r="E61" s="189"/>
      <c r="F61" s="54">
        <f>F60-F9</f>
        <v>-1838</v>
      </c>
      <c r="G61" s="189"/>
      <c r="H61" s="54"/>
      <c r="I61" s="54"/>
      <c r="J61" s="54"/>
      <c r="K61" s="54"/>
      <c r="L61" s="189"/>
    </row>
    <row r="64" ht="13.5" customHeight="1">
      <c r="B64" s="61"/>
    </row>
  </sheetData>
  <mergeCells count="31">
    <mergeCell ref="D7:G7"/>
    <mergeCell ref="J7:L7"/>
    <mergeCell ref="D6:I6"/>
    <mergeCell ref="H7:I7"/>
    <mergeCell ref="T7:U7"/>
    <mergeCell ref="J3:L3"/>
    <mergeCell ref="Q4:R4"/>
    <mergeCell ref="M4:N4"/>
    <mergeCell ref="M3:U3"/>
    <mergeCell ref="S4:U4"/>
    <mergeCell ref="T5:U5"/>
    <mergeCell ref="M6:U6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O57:R57"/>
    <mergeCell ref="E57:H57"/>
    <mergeCell ref="J57:L57"/>
    <mergeCell ref="V3:V5"/>
    <mergeCell ref="J6:L6"/>
    <mergeCell ref="T8:U8"/>
    <mergeCell ref="O4:P4"/>
    <mergeCell ref="J4:J5"/>
    <mergeCell ref="K4:K5"/>
    <mergeCell ref="L4:L5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51" customWidth="1"/>
    <col min="2" max="2" width="16.75390625" style="51" customWidth="1"/>
    <col min="3" max="3" width="0.875" style="51" customWidth="1"/>
    <col min="4" max="19" width="16.375" style="51" customWidth="1"/>
    <col min="20" max="20" width="15.00390625" style="51" customWidth="1"/>
    <col min="21" max="21" width="4.00390625" style="51" customWidth="1"/>
    <col min="22" max="22" width="16.375" style="51" customWidth="1"/>
    <col min="23" max="16384" width="8.625" style="51" customWidth="1"/>
  </cols>
  <sheetData>
    <row r="1" spans="5:14" ht="24">
      <c r="E1" s="39" t="s">
        <v>344</v>
      </c>
      <c r="L1" s="58" t="s">
        <v>345</v>
      </c>
      <c r="M1" s="112"/>
      <c r="N1" s="112"/>
    </row>
    <row r="2" spans="1:22" ht="16.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90"/>
      <c r="S2" s="190"/>
      <c r="T2" s="111"/>
      <c r="V2" s="112"/>
    </row>
    <row r="3" spans="2:22" ht="16.5" customHeight="1">
      <c r="B3" s="113" t="s">
        <v>0</v>
      </c>
      <c r="C3" s="114"/>
      <c r="D3" s="191" t="s">
        <v>275</v>
      </c>
      <c r="E3" s="192" t="s">
        <v>276</v>
      </c>
      <c r="F3" s="193"/>
      <c r="G3" s="193"/>
      <c r="H3" s="193"/>
      <c r="I3" s="194"/>
      <c r="J3" s="192" t="s">
        <v>346</v>
      </c>
      <c r="K3" s="193"/>
      <c r="L3" s="193" t="s">
        <v>277</v>
      </c>
      <c r="M3" s="195"/>
      <c r="N3" s="196"/>
      <c r="O3" s="119" t="s">
        <v>278</v>
      </c>
      <c r="P3" s="119"/>
      <c r="Q3" s="116"/>
      <c r="R3" s="115" t="s">
        <v>279</v>
      </c>
      <c r="S3" s="119"/>
      <c r="T3" s="118" t="s">
        <v>347</v>
      </c>
      <c r="V3" s="112"/>
    </row>
    <row r="4" spans="2:22" ht="16.5" customHeight="1">
      <c r="B4" s="197"/>
      <c r="C4" s="114"/>
      <c r="D4" s="198"/>
      <c r="E4" s="199" t="s">
        <v>2</v>
      </c>
      <c r="F4" s="199" t="s">
        <v>280</v>
      </c>
      <c r="G4" s="200" t="s">
        <v>281</v>
      </c>
      <c r="H4" s="52"/>
      <c r="I4" s="52"/>
      <c r="J4" s="199" t="s">
        <v>2</v>
      </c>
      <c r="K4" s="200" t="s">
        <v>282</v>
      </c>
      <c r="L4" s="201" t="s">
        <v>348</v>
      </c>
      <c r="M4" s="202" t="s">
        <v>3</v>
      </c>
      <c r="N4" s="203" t="s">
        <v>4</v>
      </c>
      <c r="O4" s="204" t="s">
        <v>2</v>
      </c>
      <c r="P4" s="199" t="s">
        <v>349</v>
      </c>
      <c r="Q4" s="199" t="s">
        <v>350</v>
      </c>
      <c r="R4" s="205" t="s">
        <v>283</v>
      </c>
      <c r="S4" s="206" t="s">
        <v>284</v>
      </c>
      <c r="T4" s="133"/>
      <c r="V4" s="112"/>
    </row>
    <row r="5" spans="1:22" ht="16.5" customHeight="1" thickBot="1">
      <c r="A5" s="111"/>
      <c r="B5" s="207"/>
      <c r="C5" s="135"/>
      <c r="D5" s="136"/>
      <c r="E5" s="138"/>
      <c r="F5" s="138"/>
      <c r="G5" s="139"/>
      <c r="H5" s="144" t="s">
        <v>285</v>
      </c>
      <c r="I5" s="144" t="s">
        <v>286</v>
      </c>
      <c r="J5" s="138"/>
      <c r="K5" s="139"/>
      <c r="L5" s="208"/>
      <c r="M5" s="209"/>
      <c r="N5" s="137"/>
      <c r="O5" s="210"/>
      <c r="P5" s="138"/>
      <c r="Q5" s="138"/>
      <c r="R5" s="211"/>
      <c r="S5" s="212"/>
      <c r="T5" s="147"/>
      <c r="V5" s="112"/>
    </row>
    <row r="6" spans="1:22" ht="18" customHeight="1" thickBot="1">
      <c r="A6" s="111"/>
      <c r="B6" s="143" t="s">
        <v>11</v>
      </c>
      <c r="C6" s="135"/>
      <c r="D6" s="213" t="s">
        <v>287</v>
      </c>
      <c r="E6" s="214"/>
      <c r="F6" s="214"/>
      <c r="G6" s="214"/>
      <c r="H6" s="214"/>
      <c r="I6" s="214"/>
      <c r="J6" s="214"/>
      <c r="K6" s="214"/>
      <c r="L6" s="214" t="s">
        <v>351</v>
      </c>
      <c r="M6" s="214"/>
      <c r="N6" s="215"/>
      <c r="O6" s="213" t="s">
        <v>288</v>
      </c>
      <c r="P6" s="214"/>
      <c r="Q6" s="215"/>
      <c r="R6" s="213" t="s">
        <v>289</v>
      </c>
      <c r="S6" s="214"/>
      <c r="T6" s="144" t="s">
        <v>12</v>
      </c>
      <c r="V6" s="112"/>
    </row>
    <row r="7" spans="1:22" ht="18" customHeight="1">
      <c r="A7" s="52"/>
      <c r="B7" s="157" t="s">
        <v>352</v>
      </c>
      <c r="C7" s="158"/>
      <c r="D7" s="159" t="s">
        <v>291</v>
      </c>
      <c r="E7" s="160"/>
      <c r="F7" s="160"/>
      <c r="G7" s="160"/>
      <c r="H7" s="160"/>
      <c r="I7" s="161"/>
      <c r="J7" s="159" t="s">
        <v>15</v>
      </c>
      <c r="K7" s="160"/>
      <c r="L7" s="160" t="s">
        <v>15</v>
      </c>
      <c r="M7" s="160"/>
      <c r="N7" s="161"/>
      <c r="O7" s="216" t="s">
        <v>292</v>
      </c>
      <c r="P7" s="217"/>
      <c r="Q7" s="217"/>
      <c r="R7" s="216" t="s">
        <v>293</v>
      </c>
      <c r="S7" s="217"/>
      <c r="T7" s="164" t="s">
        <v>13</v>
      </c>
      <c r="V7" s="112"/>
    </row>
    <row r="8" spans="1:22" ht="18" customHeight="1">
      <c r="A8" s="52"/>
      <c r="B8" s="218" t="s">
        <v>20</v>
      </c>
      <c r="C8" s="158"/>
      <c r="D8" s="163">
        <f aca="true" t="shared" si="0" ref="D8:S8">RANK(D51,D10:D56,0)</f>
        <v>31</v>
      </c>
      <c r="E8" s="219">
        <f t="shared" si="0"/>
        <v>30</v>
      </c>
      <c r="F8" s="163">
        <f t="shared" si="0"/>
        <v>25</v>
      </c>
      <c r="G8" s="163">
        <f t="shared" si="0"/>
        <v>35</v>
      </c>
      <c r="H8" s="163">
        <f t="shared" si="0"/>
        <v>23</v>
      </c>
      <c r="I8" s="163">
        <f t="shared" si="0"/>
        <v>34</v>
      </c>
      <c r="J8" s="163">
        <f t="shared" si="0"/>
        <v>29</v>
      </c>
      <c r="K8" s="220">
        <f t="shared" si="0"/>
        <v>29</v>
      </c>
      <c r="L8" s="221">
        <f t="shared" si="0"/>
        <v>29</v>
      </c>
      <c r="M8" s="163">
        <f t="shared" si="0"/>
        <v>28</v>
      </c>
      <c r="N8" s="163">
        <f t="shared" si="0"/>
        <v>30</v>
      </c>
      <c r="O8" s="163">
        <f t="shared" si="0"/>
        <v>31</v>
      </c>
      <c r="P8" s="163">
        <f t="shared" si="0"/>
        <v>37</v>
      </c>
      <c r="Q8" s="163">
        <f t="shared" si="0"/>
        <v>18</v>
      </c>
      <c r="R8" s="163">
        <f t="shared" si="0"/>
        <v>38</v>
      </c>
      <c r="S8" s="163">
        <f t="shared" si="0"/>
        <v>24</v>
      </c>
      <c r="T8" s="21" t="s">
        <v>158</v>
      </c>
      <c r="V8" s="112"/>
    </row>
    <row r="9" spans="2:22" ht="16.5" customHeight="1">
      <c r="B9" s="174" t="s">
        <v>353</v>
      </c>
      <c r="C9" s="114"/>
      <c r="D9" s="222">
        <v>2527948</v>
      </c>
      <c r="E9" s="112">
        <v>1631206</v>
      </c>
      <c r="F9" s="112">
        <v>451427</v>
      </c>
      <c r="G9" s="112">
        <v>1179779</v>
      </c>
      <c r="H9" s="112">
        <v>224610</v>
      </c>
      <c r="I9" s="112">
        <v>955169</v>
      </c>
      <c r="J9" s="112">
        <f>SUM(J10:J56)</f>
        <v>6503219</v>
      </c>
      <c r="K9" s="112">
        <f>SUM(K10:K56)</f>
        <v>3208967</v>
      </c>
      <c r="L9" s="112">
        <f>SUM(L10:L56)</f>
        <v>2605736</v>
      </c>
      <c r="M9" s="112">
        <f>SUM(M10:M56)</f>
        <v>1306218</v>
      </c>
      <c r="N9" s="112">
        <f>SUM(N10:N56)</f>
        <v>1299518</v>
      </c>
      <c r="O9" s="112">
        <v>4609000</v>
      </c>
      <c r="P9" s="112">
        <v>2506000</v>
      </c>
      <c r="Q9" s="112">
        <v>2103000</v>
      </c>
      <c r="R9" s="112">
        <v>8474000</v>
      </c>
      <c r="S9" s="112">
        <v>853300</v>
      </c>
      <c r="T9" s="11" t="s">
        <v>354</v>
      </c>
      <c r="V9" s="112"/>
    </row>
    <row r="10" spans="2:20" ht="33.75" customHeight="1">
      <c r="B10" s="174" t="s">
        <v>294</v>
      </c>
      <c r="C10" s="114"/>
      <c r="D10" s="112">
        <v>51203</v>
      </c>
      <c r="E10" s="51">
        <v>44050</v>
      </c>
      <c r="F10" s="51">
        <v>26693</v>
      </c>
      <c r="G10" s="51">
        <v>17357</v>
      </c>
      <c r="H10" s="51">
        <v>11963</v>
      </c>
      <c r="I10" s="51">
        <v>5394</v>
      </c>
      <c r="J10" s="223">
        <v>172779</v>
      </c>
      <c r="K10" s="223">
        <v>86344</v>
      </c>
      <c r="L10" s="224">
        <f aca="true" t="shared" si="1" ref="L10:L56">SUM(M10:N10)</f>
        <v>111324</v>
      </c>
      <c r="M10" s="225">
        <v>59285</v>
      </c>
      <c r="N10" s="225">
        <v>52039</v>
      </c>
      <c r="O10" s="112">
        <v>1158000</v>
      </c>
      <c r="P10" s="112">
        <v>225100</v>
      </c>
      <c r="Q10" s="112">
        <v>933200</v>
      </c>
      <c r="R10" s="112">
        <v>543400</v>
      </c>
      <c r="S10" s="51">
        <v>407300</v>
      </c>
      <c r="T10" s="11" t="s">
        <v>355</v>
      </c>
    </row>
    <row r="11" spans="2:20" ht="16.5" customHeight="1">
      <c r="B11" s="174" t="s">
        <v>295</v>
      </c>
      <c r="C11" s="114"/>
      <c r="D11" s="112">
        <v>54210</v>
      </c>
      <c r="E11" s="51">
        <v>43314</v>
      </c>
      <c r="F11" s="51">
        <v>13188</v>
      </c>
      <c r="G11" s="51">
        <v>30126</v>
      </c>
      <c r="H11" s="51">
        <v>10278</v>
      </c>
      <c r="I11" s="51">
        <v>19848</v>
      </c>
      <c r="J11" s="226">
        <v>174519</v>
      </c>
      <c r="K11" s="226">
        <v>85084</v>
      </c>
      <c r="L11" s="224">
        <f t="shared" si="1"/>
        <v>80483</v>
      </c>
      <c r="M11" s="225">
        <v>39517</v>
      </c>
      <c r="N11" s="225">
        <v>40966</v>
      </c>
      <c r="O11" s="112">
        <v>157200</v>
      </c>
      <c r="P11" s="112">
        <v>83700</v>
      </c>
      <c r="Q11" s="112">
        <v>73500</v>
      </c>
      <c r="R11" s="112">
        <v>286700</v>
      </c>
      <c r="S11" s="51">
        <v>4770</v>
      </c>
      <c r="T11" s="11" t="s">
        <v>356</v>
      </c>
    </row>
    <row r="12" spans="2:20" ht="16.5" customHeight="1">
      <c r="B12" s="174" t="s">
        <v>296</v>
      </c>
      <c r="C12" s="114"/>
      <c r="D12" s="112">
        <v>76377</v>
      </c>
      <c r="E12" s="51">
        <v>55347</v>
      </c>
      <c r="F12" s="51">
        <v>12160</v>
      </c>
      <c r="G12" s="51">
        <v>43187</v>
      </c>
      <c r="H12" s="51">
        <v>8044</v>
      </c>
      <c r="I12" s="51">
        <v>35143</v>
      </c>
      <c r="J12" s="226">
        <v>227474</v>
      </c>
      <c r="K12" s="226">
        <v>111726</v>
      </c>
      <c r="L12" s="224">
        <f t="shared" si="1"/>
        <v>89993</v>
      </c>
      <c r="M12" s="225">
        <v>41635</v>
      </c>
      <c r="N12" s="225">
        <v>48358</v>
      </c>
      <c r="O12" s="112">
        <v>154200</v>
      </c>
      <c r="P12" s="112">
        <v>95900</v>
      </c>
      <c r="Q12" s="112">
        <v>58400</v>
      </c>
      <c r="R12" s="112">
        <v>301200</v>
      </c>
      <c r="S12" s="51">
        <v>8640</v>
      </c>
      <c r="T12" s="11" t="s">
        <v>357</v>
      </c>
    </row>
    <row r="13" spans="2:20" ht="16.5" customHeight="1">
      <c r="B13" s="174" t="s">
        <v>297</v>
      </c>
      <c r="C13" s="114"/>
      <c r="D13" s="112">
        <v>65633</v>
      </c>
      <c r="E13" s="51">
        <v>49384</v>
      </c>
      <c r="F13" s="51">
        <v>8577</v>
      </c>
      <c r="G13" s="51">
        <v>40807</v>
      </c>
      <c r="H13" s="51">
        <v>6020</v>
      </c>
      <c r="I13" s="51">
        <v>34787</v>
      </c>
      <c r="J13" s="226">
        <v>215500</v>
      </c>
      <c r="K13" s="226">
        <v>106423</v>
      </c>
      <c r="L13" s="224">
        <f t="shared" si="1"/>
        <v>70869</v>
      </c>
      <c r="M13" s="225">
        <v>34882</v>
      </c>
      <c r="N13" s="225">
        <v>35987</v>
      </c>
      <c r="O13" s="112">
        <v>136600</v>
      </c>
      <c r="P13" s="112">
        <v>110500</v>
      </c>
      <c r="Q13" s="112">
        <v>26100</v>
      </c>
      <c r="R13" s="112">
        <v>387800</v>
      </c>
      <c r="S13" s="51">
        <v>7720</v>
      </c>
      <c r="T13" s="11" t="s">
        <v>358</v>
      </c>
    </row>
    <row r="14" spans="2:20" ht="16.5" customHeight="1">
      <c r="B14" s="174" t="s">
        <v>298</v>
      </c>
      <c r="C14" s="114"/>
      <c r="D14" s="112">
        <v>59971</v>
      </c>
      <c r="E14" s="51">
        <v>47298</v>
      </c>
      <c r="F14" s="51">
        <v>9193</v>
      </c>
      <c r="G14" s="51">
        <v>38105</v>
      </c>
      <c r="H14" s="51">
        <v>7983</v>
      </c>
      <c r="I14" s="51">
        <v>30122</v>
      </c>
      <c r="J14" s="226">
        <v>195138</v>
      </c>
      <c r="K14" s="226">
        <v>94878</v>
      </c>
      <c r="L14" s="224">
        <f t="shared" si="1"/>
        <v>71805</v>
      </c>
      <c r="M14" s="225">
        <v>35653</v>
      </c>
      <c r="N14" s="225">
        <v>36152</v>
      </c>
      <c r="O14" s="112">
        <v>150900</v>
      </c>
      <c r="P14" s="112">
        <v>131000</v>
      </c>
      <c r="Q14" s="112">
        <v>19900</v>
      </c>
      <c r="R14" s="112">
        <v>508600</v>
      </c>
      <c r="S14" s="174">
        <v>1310</v>
      </c>
      <c r="T14" s="11" t="s">
        <v>359</v>
      </c>
    </row>
    <row r="15" spans="2:20" ht="33.75" customHeight="1">
      <c r="B15" s="174" t="s">
        <v>299</v>
      </c>
      <c r="C15" s="114"/>
      <c r="D15" s="112">
        <v>53477</v>
      </c>
      <c r="E15" s="51">
        <v>39112</v>
      </c>
      <c r="F15" s="51">
        <v>6924</v>
      </c>
      <c r="G15" s="51">
        <v>32188</v>
      </c>
      <c r="H15" s="51">
        <v>8942</v>
      </c>
      <c r="I15" s="51">
        <v>23246</v>
      </c>
      <c r="J15" s="223">
        <v>176196</v>
      </c>
      <c r="K15" s="223">
        <v>87020</v>
      </c>
      <c r="L15" s="224">
        <f t="shared" si="1"/>
        <v>64335</v>
      </c>
      <c r="M15" s="225">
        <v>34318</v>
      </c>
      <c r="N15" s="225">
        <v>30017</v>
      </c>
      <c r="O15" s="112">
        <v>123200</v>
      </c>
      <c r="P15" s="112">
        <v>96900</v>
      </c>
      <c r="Q15" s="112">
        <v>26400</v>
      </c>
      <c r="R15" s="112">
        <v>401500</v>
      </c>
      <c r="S15" s="51">
        <v>211</v>
      </c>
      <c r="T15" s="11" t="s">
        <v>360</v>
      </c>
    </row>
    <row r="16" spans="2:20" ht="16.5" customHeight="1">
      <c r="B16" s="174" t="s">
        <v>300</v>
      </c>
      <c r="C16" s="114"/>
      <c r="D16" s="112">
        <v>96598</v>
      </c>
      <c r="E16" s="51">
        <v>70520</v>
      </c>
      <c r="F16" s="51">
        <v>13004</v>
      </c>
      <c r="G16" s="51">
        <v>57516</v>
      </c>
      <c r="H16" s="51">
        <v>9357</v>
      </c>
      <c r="I16" s="51">
        <v>48159</v>
      </c>
      <c r="J16" s="226">
        <v>310611</v>
      </c>
      <c r="K16" s="226">
        <v>154195</v>
      </c>
      <c r="L16" s="224">
        <f t="shared" si="1"/>
        <v>109048</v>
      </c>
      <c r="M16" s="225">
        <v>52461</v>
      </c>
      <c r="N16" s="225">
        <v>56587</v>
      </c>
      <c r="O16" s="112">
        <v>150300</v>
      </c>
      <c r="P16" s="112">
        <v>105500</v>
      </c>
      <c r="Q16" s="112">
        <v>44800</v>
      </c>
      <c r="R16" s="112">
        <v>436600</v>
      </c>
      <c r="S16" s="51">
        <v>955</v>
      </c>
      <c r="T16" s="11" t="s">
        <v>361</v>
      </c>
    </row>
    <row r="17" spans="2:20" ht="16.5" customHeight="1">
      <c r="B17" s="174" t="s">
        <v>301</v>
      </c>
      <c r="C17" s="114"/>
      <c r="D17" s="112">
        <v>103221</v>
      </c>
      <c r="E17" s="51">
        <v>70884</v>
      </c>
      <c r="F17" s="51">
        <v>16478</v>
      </c>
      <c r="G17" s="51">
        <v>54406</v>
      </c>
      <c r="H17" s="51">
        <v>10493</v>
      </c>
      <c r="I17" s="51">
        <v>43913</v>
      </c>
      <c r="J17" s="223">
        <v>298992</v>
      </c>
      <c r="K17" s="223">
        <v>149161</v>
      </c>
      <c r="L17" s="224">
        <f t="shared" si="1"/>
        <v>113287</v>
      </c>
      <c r="M17" s="225">
        <v>56288</v>
      </c>
      <c r="N17" s="225">
        <v>56999</v>
      </c>
      <c r="O17" s="112">
        <v>175700</v>
      </c>
      <c r="P17" s="112">
        <v>100400</v>
      </c>
      <c r="Q17" s="112">
        <v>75300</v>
      </c>
      <c r="R17" s="112">
        <v>407800</v>
      </c>
      <c r="S17" s="51">
        <v>19100</v>
      </c>
      <c r="T17" s="11" t="s">
        <v>362</v>
      </c>
    </row>
    <row r="18" spans="2:20" ht="16.5" customHeight="1">
      <c r="B18" s="174" t="s">
        <v>302</v>
      </c>
      <c r="C18" s="114"/>
      <c r="D18" s="112">
        <v>64337</v>
      </c>
      <c r="E18" s="51">
        <v>47833</v>
      </c>
      <c r="F18" s="51">
        <v>10127</v>
      </c>
      <c r="G18" s="51">
        <v>37706</v>
      </c>
      <c r="H18" s="51">
        <v>7062</v>
      </c>
      <c r="I18" s="51">
        <v>30644</v>
      </c>
      <c r="J18" s="226">
        <v>205474</v>
      </c>
      <c r="K18" s="226">
        <v>102313</v>
      </c>
      <c r="L18" s="224">
        <f t="shared" si="1"/>
        <v>79881</v>
      </c>
      <c r="M18" s="225">
        <v>38296</v>
      </c>
      <c r="N18" s="225">
        <v>41585</v>
      </c>
      <c r="O18" s="112">
        <v>127800</v>
      </c>
      <c r="P18" s="112">
        <v>99400</v>
      </c>
      <c r="Q18" s="112">
        <v>28400</v>
      </c>
      <c r="R18" s="112">
        <v>345500</v>
      </c>
      <c r="S18" s="51">
        <v>49400</v>
      </c>
      <c r="T18" s="11" t="s">
        <v>363</v>
      </c>
    </row>
    <row r="19" spans="2:20" ht="16.5" customHeight="1">
      <c r="B19" s="174" t="s">
        <v>303</v>
      </c>
      <c r="C19" s="114"/>
      <c r="D19" s="112">
        <v>57252</v>
      </c>
      <c r="E19" s="51">
        <v>31914</v>
      </c>
      <c r="F19" s="51">
        <v>10994</v>
      </c>
      <c r="G19" s="51">
        <v>20920</v>
      </c>
      <c r="H19" s="51">
        <v>4515</v>
      </c>
      <c r="I19" s="51">
        <v>16405</v>
      </c>
      <c r="J19" s="226">
        <v>124361</v>
      </c>
      <c r="K19" s="226">
        <v>62580</v>
      </c>
      <c r="L19" s="224">
        <f t="shared" si="1"/>
        <v>57084</v>
      </c>
      <c r="M19" s="225">
        <v>29254</v>
      </c>
      <c r="N19" s="225">
        <v>27830</v>
      </c>
      <c r="O19" s="112">
        <v>76300</v>
      </c>
      <c r="P19" s="112">
        <v>28400</v>
      </c>
      <c r="Q19" s="112">
        <v>47800</v>
      </c>
      <c r="R19" s="112">
        <v>91100</v>
      </c>
      <c r="S19" s="51">
        <v>32100</v>
      </c>
      <c r="T19" s="11" t="s">
        <v>364</v>
      </c>
    </row>
    <row r="20" spans="2:20" ht="33.75" customHeight="1">
      <c r="B20" s="174" t="s">
        <v>304</v>
      </c>
      <c r="C20" s="114"/>
      <c r="D20" s="112">
        <v>72957</v>
      </c>
      <c r="E20" s="51">
        <v>44514</v>
      </c>
      <c r="F20" s="51">
        <v>11936</v>
      </c>
      <c r="G20" s="51">
        <v>32578</v>
      </c>
      <c r="H20" s="51">
        <v>5821</v>
      </c>
      <c r="I20" s="51">
        <v>26757</v>
      </c>
      <c r="J20" s="223">
        <v>178732</v>
      </c>
      <c r="K20" s="223">
        <v>89576</v>
      </c>
      <c r="L20" s="224">
        <f t="shared" si="1"/>
        <v>71791</v>
      </c>
      <c r="M20" s="225">
        <v>35991</v>
      </c>
      <c r="N20" s="225">
        <v>35800</v>
      </c>
      <c r="O20" s="112">
        <v>80500</v>
      </c>
      <c r="P20" s="112">
        <v>44400</v>
      </c>
      <c r="Q20" s="112">
        <v>36100</v>
      </c>
      <c r="R20" s="112">
        <v>177600</v>
      </c>
      <c r="S20" s="51">
        <v>21600</v>
      </c>
      <c r="T20" s="11" t="s">
        <v>365</v>
      </c>
    </row>
    <row r="21" spans="2:20" ht="16.5" customHeight="1">
      <c r="B21" s="174" t="s">
        <v>305</v>
      </c>
      <c r="C21" s="114"/>
      <c r="D21" s="112">
        <v>73716</v>
      </c>
      <c r="E21" s="51">
        <v>54462</v>
      </c>
      <c r="F21" s="51">
        <v>14075</v>
      </c>
      <c r="G21" s="51">
        <v>40387</v>
      </c>
      <c r="H21" s="51">
        <v>10269</v>
      </c>
      <c r="I21" s="51">
        <v>30118</v>
      </c>
      <c r="J21" s="226">
        <v>225534</v>
      </c>
      <c r="K21" s="226">
        <v>112431</v>
      </c>
      <c r="L21" s="224">
        <f t="shared" si="1"/>
        <v>93901</v>
      </c>
      <c r="M21" s="225">
        <v>46869</v>
      </c>
      <c r="N21" s="225">
        <v>47032</v>
      </c>
      <c r="O21" s="112">
        <v>129400</v>
      </c>
      <c r="P21" s="112">
        <v>75400</v>
      </c>
      <c r="Q21" s="112">
        <v>54000</v>
      </c>
      <c r="R21" s="112">
        <v>326900</v>
      </c>
      <c r="S21" s="51">
        <v>1560</v>
      </c>
      <c r="T21" s="11" t="s">
        <v>366</v>
      </c>
    </row>
    <row r="22" spans="2:20" ht="16.5" customHeight="1">
      <c r="B22" s="174" t="s">
        <v>306</v>
      </c>
      <c r="C22" s="114"/>
      <c r="D22" s="112">
        <v>13099</v>
      </c>
      <c r="E22" s="51">
        <v>6812</v>
      </c>
      <c r="F22" s="51">
        <v>2251</v>
      </c>
      <c r="G22" s="51">
        <v>4561</v>
      </c>
      <c r="H22" s="51">
        <v>1077</v>
      </c>
      <c r="I22" s="51">
        <v>3484</v>
      </c>
      <c r="J22" s="226">
        <v>27224</v>
      </c>
      <c r="K22" s="226">
        <v>13526</v>
      </c>
      <c r="L22" s="224">
        <f t="shared" si="1"/>
        <v>12965</v>
      </c>
      <c r="M22" s="225">
        <v>7161</v>
      </c>
      <c r="N22" s="225">
        <v>5804</v>
      </c>
      <c r="O22" s="112">
        <v>7800</v>
      </c>
      <c r="P22" s="112">
        <v>301</v>
      </c>
      <c r="Q22" s="112">
        <v>7500</v>
      </c>
      <c r="R22" s="112">
        <v>789</v>
      </c>
      <c r="S22" s="174">
        <v>79</v>
      </c>
      <c r="T22" s="11" t="s">
        <v>367</v>
      </c>
    </row>
    <row r="23" spans="2:20" ht="16.5" customHeight="1">
      <c r="B23" s="174" t="s">
        <v>307</v>
      </c>
      <c r="C23" s="114"/>
      <c r="D23" s="112">
        <v>27996</v>
      </c>
      <c r="E23" s="51">
        <v>14863</v>
      </c>
      <c r="F23" s="51">
        <v>4864</v>
      </c>
      <c r="G23" s="51">
        <v>9999</v>
      </c>
      <c r="H23" s="51">
        <v>2092</v>
      </c>
      <c r="I23" s="51">
        <v>7907</v>
      </c>
      <c r="J23" s="226">
        <v>61951</v>
      </c>
      <c r="K23" s="226">
        <v>30762</v>
      </c>
      <c r="L23" s="224">
        <f t="shared" si="1"/>
        <v>28331</v>
      </c>
      <c r="M23" s="225">
        <v>14756</v>
      </c>
      <c r="N23" s="225">
        <v>13575</v>
      </c>
      <c r="O23" s="112">
        <v>20500</v>
      </c>
      <c r="P23" s="112">
        <v>4060</v>
      </c>
      <c r="Q23" s="112">
        <v>16500</v>
      </c>
      <c r="R23" s="112">
        <v>16000</v>
      </c>
      <c r="S23" s="51">
        <v>109</v>
      </c>
      <c r="T23" s="11" t="s">
        <v>368</v>
      </c>
    </row>
    <row r="24" spans="2:20" ht="16.5" customHeight="1">
      <c r="B24" s="174" t="s">
        <v>308</v>
      </c>
      <c r="C24" s="114"/>
      <c r="D24" s="112">
        <v>92287</v>
      </c>
      <c r="E24" s="51">
        <v>66601</v>
      </c>
      <c r="F24" s="51">
        <v>11602</v>
      </c>
      <c r="G24" s="51">
        <v>54999</v>
      </c>
      <c r="H24" s="51">
        <v>9294</v>
      </c>
      <c r="I24" s="51">
        <v>45705</v>
      </c>
      <c r="J24" s="223">
        <v>286666</v>
      </c>
      <c r="K24" s="223">
        <v>142692</v>
      </c>
      <c r="L24" s="224">
        <f t="shared" si="1"/>
        <v>98988</v>
      </c>
      <c r="M24" s="225">
        <v>49897</v>
      </c>
      <c r="N24" s="225">
        <v>49091</v>
      </c>
      <c r="O24" s="112">
        <v>174900</v>
      </c>
      <c r="P24" s="112">
        <v>155000</v>
      </c>
      <c r="Q24" s="112">
        <v>19900</v>
      </c>
      <c r="R24" s="112">
        <v>626900</v>
      </c>
      <c r="S24" s="51">
        <v>872</v>
      </c>
      <c r="T24" s="11" t="s">
        <v>369</v>
      </c>
    </row>
    <row r="25" spans="2:20" ht="33.75" customHeight="1">
      <c r="B25" s="174" t="s">
        <v>309</v>
      </c>
      <c r="C25" s="114"/>
      <c r="D25" s="112">
        <v>29634</v>
      </c>
      <c r="E25" s="51">
        <v>21914</v>
      </c>
      <c r="F25" s="51">
        <v>2024</v>
      </c>
      <c r="G25" s="51">
        <v>19890</v>
      </c>
      <c r="H25" s="51">
        <v>1621</v>
      </c>
      <c r="I25" s="51">
        <v>18269</v>
      </c>
      <c r="J25" s="223">
        <v>94304</v>
      </c>
      <c r="K25" s="223">
        <v>46132</v>
      </c>
      <c r="L25" s="224">
        <f t="shared" si="1"/>
        <v>24255</v>
      </c>
      <c r="M25" s="225">
        <v>12227</v>
      </c>
      <c r="N25" s="225">
        <v>12028</v>
      </c>
      <c r="O25" s="112">
        <v>59500</v>
      </c>
      <c r="P25" s="112">
        <v>57100</v>
      </c>
      <c r="Q25" s="112">
        <v>2420</v>
      </c>
      <c r="R25" s="112">
        <v>212100</v>
      </c>
      <c r="S25" s="51">
        <v>10100</v>
      </c>
      <c r="T25" s="11" t="s">
        <v>370</v>
      </c>
    </row>
    <row r="26" spans="2:20" ht="16.5" customHeight="1">
      <c r="B26" s="174" t="s">
        <v>310</v>
      </c>
      <c r="C26" s="114"/>
      <c r="D26" s="112">
        <v>26411</v>
      </c>
      <c r="E26" s="51">
        <v>17136</v>
      </c>
      <c r="F26" s="51">
        <v>3555</v>
      </c>
      <c r="G26" s="51">
        <v>13581</v>
      </c>
      <c r="H26" s="51">
        <v>1559</v>
      </c>
      <c r="I26" s="51">
        <v>12022</v>
      </c>
      <c r="J26" s="226">
        <v>68648</v>
      </c>
      <c r="K26" s="226">
        <v>33426</v>
      </c>
      <c r="L26" s="224">
        <f t="shared" si="1"/>
        <v>22374</v>
      </c>
      <c r="M26" s="225">
        <v>11359</v>
      </c>
      <c r="N26" s="225">
        <v>11015</v>
      </c>
      <c r="O26" s="112">
        <v>43400</v>
      </c>
      <c r="P26" s="112">
        <v>36300</v>
      </c>
      <c r="Q26" s="112">
        <v>7060</v>
      </c>
      <c r="R26" s="112">
        <v>134900</v>
      </c>
      <c r="S26" s="51">
        <v>3710</v>
      </c>
      <c r="T26" s="11" t="s">
        <v>371</v>
      </c>
    </row>
    <row r="27" spans="2:20" ht="16.5" customHeight="1">
      <c r="B27" s="174" t="s">
        <v>311</v>
      </c>
      <c r="C27" s="114"/>
      <c r="D27" s="112">
        <v>27523</v>
      </c>
      <c r="E27" s="51">
        <v>19233</v>
      </c>
      <c r="F27" s="51">
        <v>1958</v>
      </c>
      <c r="G27" s="51">
        <v>17275</v>
      </c>
      <c r="H27" s="51">
        <v>1530</v>
      </c>
      <c r="I27" s="51">
        <v>15745</v>
      </c>
      <c r="J27" s="226">
        <v>85719</v>
      </c>
      <c r="K27" s="226">
        <v>42014</v>
      </c>
      <c r="L27" s="224">
        <f t="shared" si="1"/>
        <v>23550</v>
      </c>
      <c r="M27" s="225">
        <v>11538</v>
      </c>
      <c r="N27" s="225">
        <v>12012</v>
      </c>
      <c r="O27" s="112">
        <v>41000</v>
      </c>
      <c r="P27" s="112">
        <v>37200</v>
      </c>
      <c r="Q27" s="112">
        <v>3790</v>
      </c>
      <c r="R27" s="112">
        <v>134000</v>
      </c>
      <c r="S27" s="51">
        <v>15500</v>
      </c>
      <c r="T27" s="11" t="s">
        <v>372</v>
      </c>
    </row>
    <row r="28" spans="2:20" ht="16.5" customHeight="1">
      <c r="B28" s="174" t="s">
        <v>312</v>
      </c>
      <c r="C28" s="114"/>
      <c r="D28" s="112">
        <v>36805</v>
      </c>
      <c r="E28" s="51">
        <v>20043</v>
      </c>
      <c r="F28" s="51">
        <v>7116</v>
      </c>
      <c r="G28" s="51">
        <v>12927</v>
      </c>
      <c r="H28" s="51">
        <v>3126</v>
      </c>
      <c r="I28" s="51">
        <v>9801</v>
      </c>
      <c r="J28" s="223">
        <v>70799</v>
      </c>
      <c r="K28" s="223">
        <v>35129</v>
      </c>
      <c r="L28" s="224">
        <f t="shared" si="1"/>
        <v>33271</v>
      </c>
      <c r="M28" s="225">
        <v>16321</v>
      </c>
      <c r="N28" s="225">
        <v>16950</v>
      </c>
      <c r="O28" s="112">
        <v>25100</v>
      </c>
      <c r="P28" s="112">
        <v>8430</v>
      </c>
      <c r="Q28" s="112">
        <v>16700</v>
      </c>
      <c r="R28" s="112">
        <v>28000</v>
      </c>
      <c r="S28" s="51">
        <v>237</v>
      </c>
      <c r="T28" s="11" t="s">
        <v>373</v>
      </c>
    </row>
    <row r="29" spans="2:20" ht="16.5" customHeight="1">
      <c r="B29" s="174" t="s">
        <v>313</v>
      </c>
      <c r="C29" s="114"/>
      <c r="D29" s="112">
        <v>117316</v>
      </c>
      <c r="E29" s="51">
        <v>62076</v>
      </c>
      <c r="F29" s="51">
        <v>16742</v>
      </c>
      <c r="G29" s="51">
        <v>45334</v>
      </c>
      <c r="H29" s="51">
        <v>8381</v>
      </c>
      <c r="I29" s="51">
        <v>36953</v>
      </c>
      <c r="J29" s="226">
        <v>240093</v>
      </c>
      <c r="K29" s="226">
        <v>119260</v>
      </c>
      <c r="L29" s="224">
        <f t="shared" si="1"/>
        <v>100244</v>
      </c>
      <c r="M29" s="225">
        <v>49390</v>
      </c>
      <c r="N29" s="225">
        <v>50854</v>
      </c>
      <c r="O29" s="112">
        <v>111300</v>
      </c>
      <c r="P29" s="112">
        <v>55600</v>
      </c>
      <c r="Q29" s="112">
        <v>55700</v>
      </c>
      <c r="R29" s="112">
        <v>205900</v>
      </c>
      <c r="S29" s="51">
        <v>9670</v>
      </c>
      <c r="T29" s="11" t="s">
        <v>374</v>
      </c>
    </row>
    <row r="30" spans="2:20" ht="33.75" customHeight="1">
      <c r="B30" s="174" t="s">
        <v>314</v>
      </c>
      <c r="C30" s="114"/>
      <c r="D30" s="112">
        <v>70770</v>
      </c>
      <c r="E30" s="51">
        <v>36345</v>
      </c>
      <c r="F30" s="51">
        <v>5671</v>
      </c>
      <c r="G30" s="51">
        <v>30674</v>
      </c>
      <c r="H30" s="51">
        <v>2258</v>
      </c>
      <c r="I30" s="51">
        <v>28416</v>
      </c>
      <c r="J30" s="223">
        <v>156982</v>
      </c>
      <c r="K30" s="223">
        <v>77118</v>
      </c>
      <c r="L30" s="224">
        <f t="shared" si="1"/>
        <v>46866</v>
      </c>
      <c r="M30" s="225">
        <v>22683</v>
      </c>
      <c r="N30" s="225">
        <v>24183</v>
      </c>
      <c r="O30" s="112">
        <v>58300</v>
      </c>
      <c r="P30" s="112">
        <v>44700</v>
      </c>
      <c r="Q30" s="112">
        <v>13600</v>
      </c>
      <c r="R30" s="112">
        <v>113600</v>
      </c>
      <c r="S30" s="51">
        <v>8760</v>
      </c>
      <c r="T30" s="11" t="s">
        <v>375</v>
      </c>
    </row>
    <row r="31" spans="2:20" ht="16.5" customHeight="1">
      <c r="B31" s="174" t="s">
        <v>315</v>
      </c>
      <c r="C31" s="114"/>
      <c r="D31" s="112">
        <v>70283</v>
      </c>
      <c r="E31" s="51">
        <v>38969</v>
      </c>
      <c r="F31" s="51">
        <v>9136</v>
      </c>
      <c r="G31" s="51">
        <v>29833</v>
      </c>
      <c r="H31" s="51">
        <v>7902</v>
      </c>
      <c r="I31" s="51">
        <v>21931</v>
      </c>
      <c r="J31" s="226">
        <v>169425</v>
      </c>
      <c r="K31" s="226">
        <v>83390</v>
      </c>
      <c r="L31" s="224">
        <f t="shared" si="1"/>
        <v>70867</v>
      </c>
      <c r="M31" s="225">
        <v>35205</v>
      </c>
      <c r="N31" s="225">
        <v>35662</v>
      </c>
      <c r="O31" s="112">
        <v>71400</v>
      </c>
      <c r="P31" s="112">
        <v>23600</v>
      </c>
      <c r="Q31" s="112">
        <v>47700</v>
      </c>
      <c r="R31" s="112">
        <v>89000</v>
      </c>
      <c r="S31" s="51">
        <v>1190</v>
      </c>
      <c r="T31" s="11" t="s">
        <v>376</v>
      </c>
    </row>
    <row r="32" spans="2:20" ht="16.5" customHeight="1">
      <c r="B32" s="174" t="s">
        <v>316</v>
      </c>
      <c r="C32" s="114"/>
      <c r="D32" s="112">
        <v>84028</v>
      </c>
      <c r="E32" s="51">
        <v>43599</v>
      </c>
      <c r="F32" s="51">
        <v>10024</v>
      </c>
      <c r="G32" s="51">
        <v>33575</v>
      </c>
      <c r="H32" s="51">
        <v>6525</v>
      </c>
      <c r="I32" s="51">
        <v>27050</v>
      </c>
      <c r="J32" s="226">
        <v>190290</v>
      </c>
      <c r="K32" s="226">
        <v>93667</v>
      </c>
      <c r="L32" s="224">
        <f t="shared" si="1"/>
        <v>77359</v>
      </c>
      <c r="M32" s="225">
        <v>37550</v>
      </c>
      <c r="N32" s="225">
        <v>39809</v>
      </c>
      <c r="O32" s="112">
        <v>79700</v>
      </c>
      <c r="P32" s="112">
        <v>44900</v>
      </c>
      <c r="Q32" s="112">
        <v>34800</v>
      </c>
      <c r="R32" s="112">
        <v>155200</v>
      </c>
      <c r="S32" s="174">
        <v>15300</v>
      </c>
      <c r="T32" s="11" t="s">
        <v>377</v>
      </c>
    </row>
    <row r="33" spans="2:20" ht="16.5" customHeight="1">
      <c r="B33" s="174" t="s">
        <v>317</v>
      </c>
      <c r="C33" s="114"/>
      <c r="D33" s="112">
        <v>52355</v>
      </c>
      <c r="E33" s="51">
        <v>32965</v>
      </c>
      <c r="F33" s="51">
        <v>6964</v>
      </c>
      <c r="G33" s="51">
        <v>26001</v>
      </c>
      <c r="H33" s="51">
        <v>2548</v>
      </c>
      <c r="I33" s="51">
        <v>23453</v>
      </c>
      <c r="J33" s="226">
        <v>134284</v>
      </c>
      <c r="K33" s="226">
        <v>65866</v>
      </c>
      <c r="L33" s="224">
        <f t="shared" si="1"/>
        <v>42623</v>
      </c>
      <c r="M33" s="225">
        <v>21728</v>
      </c>
      <c r="N33" s="225">
        <v>20895</v>
      </c>
      <c r="O33" s="112">
        <v>61500</v>
      </c>
      <c r="P33" s="112">
        <v>46800</v>
      </c>
      <c r="Q33" s="112">
        <v>14700</v>
      </c>
      <c r="R33" s="112">
        <v>148600</v>
      </c>
      <c r="S33" s="51">
        <v>14000</v>
      </c>
      <c r="T33" s="11" t="s">
        <v>378</v>
      </c>
    </row>
    <row r="34" spans="2:20" ht="16.5" customHeight="1">
      <c r="B34" s="174" t="s">
        <v>318</v>
      </c>
      <c r="C34" s="114"/>
      <c r="D34" s="112">
        <v>36017</v>
      </c>
      <c r="E34" s="51">
        <v>24826</v>
      </c>
      <c r="F34" s="51">
        <v>3247</v>
      </c>
      <c r="G34" s="51">
        <v>21579</v>
      </c>
      <c r="H34" s="51">
        <v>1320</v>
      </c>
      <c r="I34" s="51">
        <v>20259</v>
      </c>
      <c r="J34" s="223">
        <v>108245</v>
      </c>
      <c r="K34" s="223">
        <v>53151</v>
      </c>
      <c r="L34" s="224">
        <f t="shared" si="1"/>
        <v>29492</v>
      </c>
      <c r="M34" s="225">
        <v>15184</v>
      </c>
      <c r="N34" s="225">
        <v>14308</v>
      </c>
      <c r="O34" s="112">
        <v>53500</v>
      </c>
      <c r="P34" s="112">
        <v>49300</v>
      </c>
      <c r="Q34" s="112">
        <v>4220</v>
      </c>
      <c r="R34" s="112">
        <v>170000</v>
      </c>
      <c r="S34" s="51">
        <v>19400</v>
      </c>
      <c r="T34" s="11" t="s">
        <v>379</v>
      </c>
    </row>
    <row r="35" spans="2:20" ht="33.75" customHeight="1">
      <c r="B35" s="174" t="s">
        <v>319</v>
      </c>
      <c r="C35" s="114"/>
      <c r="D35" s="112">
        <v>35622</v>
      </c>
      <c r="E35" s="51">
        <v>21172</v>
      </c>
      <c r="F35" s="51">
        <v>5316</v>
      </c>
      <c r="G35" s="51">
        <v>15856</v>
      </c>
      <c r="H35" s="51">
        <v>2286</v>
      </c>
      <c r="I35" s="51">
        <v>13570</v>
      </c>
      <c r="J35" s="223">
        <v>80706</v>
      </c>
      <c r="K35" s="223">
        <v>39603</v>
      </c>
      <c r="L35" s="224">
        <f t="shared" si="1"/>
        <v>29478</v>
      </c>
      <c r="M35" s="225">
        <v>15474</v>
      </c>
      <c r="N35" s="225">
        <v>14004</v>
      </c>
      <c r="O35" s="112">
        <v>32200</v>
      </c>
      <c r="P35" s="112">
        <v>25300</v>
      </c>
      <c r="Q35" s="112">
        <v>6940</v>
      </c>
      <c r="R35" s="112">
        <v>76800</v>
      </c>
      <c r="S35" s="51">
        <v>422</v>
      </c>
      <c r="T35" s="11" t="s">
        <v>380</v>
      </c>
    </row>
    <row r="36" spans="2:20" ht="16.5" customHeight="1">
      <c r="B36" s="174" t="s">
        <v>320</v>
      </c>
      <c r="C36" s="114"/>
      <c r="D36" s="112">
        <v>26360</v>
      </c>
      <c r="E36" s="51">
        <v>10497</v>
      </c>
      <c r="F36" s="51">
        <v>2803</v>
      </c>
      <c r="G36" s="51">
        <v>7694</v>
      </c>
      <c r="H36" s="51">
        <v>888</v>
      </c>
      <c r="I36" s="51">
        <v>6806</v>
      </c>
      <c r="J36" s="226">
        <v>43256</v>
      </c>
      <c r="K36" s="226">
        <v>21091</v>
      </c>
      <c r="L36" s="224">
        <f t="shared" si="1"/>
        <v>17863</v>
      </c>
      <c r="M36" s="225">
        <v>8645</v>
      </c>
      <c r="N36" s="225">
        <v>9218</v>
      </c>
      <c r="O36" s="112">
        <v>14100</v>
      </c>
      <c r="P36" s="112">
        <v>10200</v>
      </c>
      <c r="Q36" s="112">
        <v>3820</v>
      </c>
      <c r="R36" s="112">
        <v>28900</v>
      </c>
      <c r="S36" s="174" t="s">
        <v>381</v>
      </c>
      <c r="T36" s="11" t="s">
        <v>382</v>
      </c>
    </row>
    <row r="37" spans="2:20" ht="16.5" customHeight="1">
      <c r="B37" s="174" t="s">
        <v>321</v>
      </c>
      <c r="C37" s="114"/>
      <c r="D37" s="112">
        <v>95499</v>
      </c>
      <c r="E37" s="51">
        <v>56793</v>
      </c>
      <c r="F37" s="51">
        <v>11334</v>
      </c>
      <c r="G37" s="51">
        <v>45459</v>
      </c>
      <c r="H37" s="51">
        <v>4480</v>
      </c>
      <c r="I37" s="51">
        <v>40979</v>
      </c>
      <c r="J37" s="226">
        <v>224186</v>
      </c>
      <c r="K37" s="226">
        <v>110010</v>
      </c>
      <c r="L37" s="224">
        <f t="shared" si="1"/>
        <v>73366</v>
      </c>
      <c r="M37" s="225">
        <v>36587</v>
      </c>
      <c r="N37" s="225">
        <v>36779</v>
      </c>
      <c r="O37" s="112">
        <v>76800</v>
      </c>
      <c r="P37" s="112">
        <v>70300</v>
      </c>
      <c r="Q37" s="112">
        <v>6500</v>
      </c>
      <c r="R37" s="112">
        <v>190800</v>
      </c>
      <c r="S37" s="51">
        <v>5910</v>
      </c>
      <c r="T37" s="11" t="s">
        <v>383</v>
      </c>
    </row>
    <row r="38" spans="2:20" ht="16.5" customHeight="1">
      <c r="B38" s="174" t="s">
        <v>322</v>
      </c>
      <c r="C38" s="114"/>
      <c r="D38" s="112">
        <v>28563</v>
      </c>
      <c r="E38" s="51">
        <v>15040</v>
      </c>
      <c r="F38" s="51">
        <v>2987</v>
      </c>
      <c r="G38" s="51">
        <v>12053</v>
      </c>
      <c r="H38" s="51">
        <v>1419</v>
      </c>
      <c r="I38" s="51">
        <v>10634</v>
      </c>
      <c r="J38" s="226">
        <v>61791</v>
      </c>
      <c r="K38" s="226">
        <v>30106</v>
      </c>
      <c r="L38" s="224">
        <f t="shared" si="1"/>
        <v>20757</v>
      </c>
      <c r="M38" s="225">
        <v>10439</v>
      </c>
      <c r="N38" s="225">
        <v>10318</v>
      </c>
      <c r="O38" s="112">
        <v>22600</v>
      </c>
      <c r="P38" s="112">
        <v>16200</v>
      </c>
      <c r="Q38" s="112">
        <v>6380</v>
      </c>
      <c r="R38" s="112">
        <v>47700</v>
      </c>
      <c r="S38" s="174">
        <v>205</v>
      </c>
      <c r="T38" s="11" t="s">
        <v>384</v>
      </c>
    </row>
    <row r="39" spans="2:20" ht="16.5" customHeight="1">
      <c r="B39" s="174" t="s">
        <v>323</v>
      </c>
      <c r="C39" s="114"/>
      <c r="D39" s="112">
        <v>33799</v>
      </c>
      <c r="E39" s="51">
        <v>23207</v>
      </c>
      <c r="F39" s="51">
        <v>9644</v>
      </c>
      <c r="G39" s="51">
        <v>13563</v>
      </c>
      <c r="H39" s="51">
        <v>3854</v>
      </c>
      <c r="I39" s="51">
        <v>9709</v>
      </c>
      <c r="J39" s="226">
        <v>86286</v>
      </c>
      <c r="K39" s="226">
        <v>41553</v>
      </c>
      <c r="L39" s="224">
        <f t="shared" si="1"/>
        <v>43823</v>
      </c>
      <c r="M39" s="225">
        <v>21143</v>
      </c>
      <c r="N39" s="225">
        <v>22680</v>
      </c>
      <c r="O39" s="112">
        <v>35600</v>
      </c>
      <c r="P39" s="112">
        <v>10700</v>
      </c>
      <c r="Q39" s="112">
        <v>24800</v>
      </c>
      <c r="R39" s="112">
        <v>37600</v>
      </c>
      <c r="S39" s="174">
        <v>3</v>
      </c>
      <c r="T39" s="11" t="s">
        <v>385</v>
      </c>
    </row>
    <row r="40" spans="2:20" ht="33.75" customHeight="1">
      <c r="B40" s="174" t="s">
        <v>324</v>
      </c>
      <c r="C40" s="114"/>
      <c r="D40" s="112">
        <v>31953</v>
      </c>
      <c r="E40" s="51">
        <v>21474</v>
      </c>
      <c r="F40" s="51">
        <v>4569</v>
      </c>
      <c r="G40" s="51">
        <v>16905</v>
      </c>
      <c r="H40" s="51">
        <v>2528</v>
      </c>
      <c r="I40" s="51">
        <v>14377</v>
      </c>
      <c r="J40" s="223">
        <v>88181</v>
      </c>
      <c r="K40" s="223">
        <v>43125</v>
      </c>
      <c r="L40" s="224">
        <f t="shared" si="1"/>
        <v>33433</v>
      </c>
      <c r="M40" s="225">
        <v>15864</v>
      </c>
      <c r="N40" s="225">
        <v>17569</v>
      </c>
      <c r="O40" s="112">
        <v>35200</v>
      </c>
      <c r="P40" s="112">
        <v>24300</v>
      </c>
      <c r="Q40" s="112">
        <v>10900</v>
      </c>
      <c r="R40" s="112">
        <v>68300</v>
      </c>
      <c r="S40" s="51">
        <v>344</v>
      </c>
      <c r="T40" s="11" t="s">
        <v>386</v>
      </c>
    </row>
    <row r="41" spans="2:20" ht="16.5" customHeight="1">
      <c r="B41" s="174" t="s">
        <v>325</v>
      </c>
      <c r="C41" s="114"/>
      <c r="D41" s="112">
        <v>39467</v>
      </c>
      <c r="E41" s="51">
        <v>24190</v>
      </c>
      <c r="F41" s="51">
        <v>5228</v>
      </c>
      <c r="G41" s="51">
        <v>18962</v>
      </c>
      <c r="H41" s="51">
        <v>1922</v>
      </c>
      <c r="I41" s="51">
        <v>17040</v>
      </c>
      <c r="J41" s="226">
        <v>94986</v>
      </c>
      <c r="K41" s="226">
        <v>46599</v>
      </c>
      <c r="L41" s="224">
        <f t="shared" si="1"/>
        <v>32271</v>
      </c>
      <c r="M41" s="225">
        <v>15697</v>
      </c>
      <c r="N41" s="225">
        <v>16574</v>
      </c>
      <c r="O41" s="112">
        <v>38500</v>
      </c>
      <c r="P41" s="112">
        <v>31000</v>
      </c>
      <c r="Q41" s="112">
        <v>7480</v>
      </c>
      <c r="R41" s="112">
        <v>94600</v>
      </c>
      <c r="S41" s="51">
        <v>1650</v>
      </c>
      <c r="T41" s="11" t="s">
        <v>387</v>
      </c>
    </row>
    <row r="42" spans="2:20" ht="16.5" customHeight="1">
      <c r="B42" s="174" t="s">
        <v>326</v>
      </c>
      <c r="C42" s="114"/>
      <c r="D42" s="112">
        <v>73498</v>
      </c>
      <c r="E42" s="51">
        <v>44228</v>
      </c>
      <c r="F42" s="51">
        <v>12665</v>
      </c>
      <c r="G42" s="51">
        <v>31563</v>
      </c>
      <c r="H42" s="51">
        <v>3427</v>
      </c>
      <c r="I42" s="51">
        <v>28136</v>
      </c>
      <c r="J42" s="223">
        <v>164960</v>
      </c>
      <c r="K42" s="223">
        <v>80845</v>
      </c>
      <c r="L42" s="224">
        <f t="shared" si="1"/>
        <v>59570</v>
      </c>
      <c r="M42" s="225">
        <v>29997</v>
      </c>
      <c r="N42" s="225">
        <v>29573</v>
      </c>
      <c r="O42" s="112">
        <v>69400</v>
      </c>
      <c r="P42" s="112">
        <v>54500</v>
      </c>
      <c r="Q42" s="112">
        <v>14900</v>
      </c>
      <c r="R42" s="112">
        <v>181000</v>
      </c>
      <c r="S42" s="51">
        <v>8120</v>
      </c>
      <c r="T42" s="11" t="s">
        <v>388</v>
      </c>
    </row>
    <row r="43" spans="2:20" ht="16.5" customHeight="1">
      <c r="B43" s="174" t="s">
        <v>327</v>
      </c>
      <c r="C43" s="114"/>
      <c r="D43" s="112">
        <v>66321</v>
      </c>
      <c r="E43" s="51">
        <v>34649</v>
      </c>
      <c r="F43" s="51">
        <v>11043</v>
      </c>
      <c r="G43" s="51">
        <v>23606</v>
      </c>
      <c r="H43" s="51">
        <v>2884</v>
      </c>
      <c r="I43" s="51">
        <v>20722</v>
      </c>
      <c r="J43" s="226">
        <v>116278</v>
      </c>
      <c r="K43" s="226">
        <v>56691</v>
      </c>
      <c r="L43" s="224">
        <f t="shared" si="1"/>
        <v>46483</v>
      </c>
      <c r="M43" s="225">
        <v>22898</v>
      </c>
      <c r="N43" s="225">
        <v>23585</v>
      </c>
      <c r="O43" s="112">
        <v>58800</v>
      </c>
      <c r="P43" s="112">
        <v>43000</v>
      </c>
      <c r="Q43" s="112">
        <v>15800</v>
      </c>
      <c r="R43" s="112">
        <v>135500</v>
      </c>
      <c r="S43" s="174">
        <v>315</v>
      </c>
      <c r="T43" s="11" t="s">
        <v>389</v>
      </c>
    </row>
    <row r="44" spans="2:20" ht="16.5" customHeight="1">
      <c r="B44" s="174" t="s">
        <v>328</v>
      </c>
      <c r="C44" s="114"/>
      <c r="D44" s="112">
        <v>43171</v>
      </c>
      <c r="E44" s="51">
        <v>26207</v>
      </c>
      <c r="F44" s="51">
        <v>8713</v>
      </c>
      <c r="G44" s="51">
        <v>17494</v>
      </c>
      <c r="H44" s="51">
        <v>2324</v>
      </c>
      <c r="I44" s="51">
        <v>15170</v>
      </c>
      <c r="J44" s="226">
        <v>83739</v>
      </c>
      <c r="K44" s="226">
        <v>40195</v>
      </c>
      <c r="L44" s="224">
        <f t="shared" si="1"/>
        <v>35201</v>
      </c>
      <c r="M44" s="225">
        <v>16853</v>
      </c>
      <c r="N44" s="225">
        <v>18348</v>
      </c>
      <c r="O44" s="112">
        <v>50600</v>
      </c>
      <c r="P44" s="112">
        <v>40900</v>
      </c>
      <c r="Q44" s="112">
        <v>9690</v>
      </c>
      <c r="R44" s="112">
        <v>118800</v>
      </c>
      <c r="S44" s="51">
        <v>2290</v>
      </c>
      <c r="T44" s="11" t="s">
        <v>390</v>
      </c>
    </row>
    <row r="45" spans="2:20" ht="33.75" customHeight="1">
      <c r="B45" s="174" t="s">
        <v>329</v>
      </c>
      <c r="C45" s="114"/>
      <c r="D45" s="112">
        <v>35797</v>
      </c>
      <c r="E45" s="51">
        <v>21529</v>
      </c>
      <c r="F45" s="51">
        <v>7023</v>
      </c>
      <c r="G45" s="51">
        <v>14506</v>
      </c>
      <c r="H45" s="51">
        <v>2726</v>
      </c>
      <c r="I45" s="51">
        <v>11780</v>
      </c>
      <c r="J45" s="223">
        <v>82606</v>
      </c>
      <c r="K45" s="223">
        <v>40225</v>
      </c>
      <c r="L45" s="224">
        <f t="shared" si="1"/>
        <v>38311</v>
      </c>
      <c r="M45" s="225">
        <v>18376</v>
      </c>
      <c r="N45" s="225">
        <v>19935</v>
      </c>
      <c r="O45" s="112">
        <v>31300</v>
      </c>
      <c r="P45" s="112">
        <v>20800</v>
      </c>
      <c r="Q45" s="112">
        <v>10500</v>
      </c>
      <c r="R45" s="112">
        <v>64500</v>
      </c>
      <c r="S45" s="51">
        <v>207</v>
      </c>
      <c r="T45" s="11" t="s">
        <v>391</v>
      </c>
    </row>
    <row r="46" spans="2:20" ht="16.5" customHeight="1">
      <c r="B46" s="174" t="s">
        <v>330</v>
      </c>
      <c r="C46" s="114"/>
      <c r="D46" s="112">
        <v>39790</v>
      </c>
      <c r="E46" s="51">
        <v>24964</v>
      </c>
      <c r="F46" s="51">
        <v>6513</v>
      </c>
      <c r="G46" s="51">
        <v>18451</v>
      </c>
      <c r="H46" s="51">
        <v>2027</v>
      </c>
      <c r="I46" s="51">
        <v>16424</v>
      </c>
      <c r="J46" s="226">
        <v>95432</v>
      </c>
      <c r="K46" s="226">
        <v>47058</v>
      </c>
      <c r="L46" s="224">
        <f t="shared" si="1"/>
        <v>35317</v>
      </c>
      <c r="M46" s="225">
        <v>17703</v>
      </c>
      <c r="N46" s="225">
        <v>17614</v>
      </c>
      <c r="O46" s="112">
        <v>32200</v>
      </c>
      <c r="P46" s="112">
        <v>26600</v>
      </c>
      <c r="Q46" s="112">
        <v>5580</v>
      </c>
      <c r="R46" s="112">
        <v>75400</v>
      </c>
      <c r="S46" s="51">
        <v>4930</v>
      </c>
      <c r="T46" s="11" t="s">
        <v>392</v>
      </c>
    </row>
    <row r="47" spans="2:20" ht="16.5" customHeight="1">
      <c r="B47" s="174" t="s">
        <v>331</v>
      </c>
      <c r="C47" s="114"/>
      <c r="D47" s="112">
        <v>50234</v>
      </c>
      <c r="E47" s="51">
        <v>31741</v>
      </c>
      <c r="F47" s="51">
        <v>13654</v>
      </c>
      <c r="G47" s="51">
        <v>18087</v>
      </c>
      <c r="H47" s="51">
        <v>3420</v>
      </c>
      <c r="I47" s="51">
        <v>14667</v>
      </c>
      <c r="J47" s="226">
        <v>106906</v>
      </c>
      <c r="K47" s="226">
        <v>52438</v>
      </c>
      <c r="L47" s="224">
        <f t="shared" si="1"/>
        <v>52767</v>
      </c>
      <c r="M47" s="225">
        <v>26370</v>
      </c>
      <c r="N47" s="225">
        <v>26397</v>
      </c>
      <c r="O47" s="112">
        <v>54200</v>
      </c>
      <c r="P47" s="112">
        <v>24300</v>
      </c>
      <c r="Q47" s="112">
        <v>29800</v>
      </c>
      <c r="R47" s="112">
        <v>77100</v>
      </c>
      <c r="S47" s="51">
        <v>4830</v>
      </c>
      <c r="T47" s="11" t="s">
        <v>393</v>
      </c>
    </row>
    <row r="48" spans="2:20" ht="16.5" customHeight="1">
      <c r="B48" s="174" t="s">
        <v>332</v>
      </c>
      <c r="C48" s="114"/>
      <c r="D48" s="112">
        <v>29619</v>
      </c>
      <c r="E48" s="51">
        <v>18479</v>
      </c>
      <c r="F48" s="51">
        <v>8689</v>
      </c>
      <c r="G48" s="51">
        <v>9790</v>
      </c>
      <c r="H48" s="51">
        <v>2865</v>
      </c>
      <c r="I48" s="51">
        <v>6925</v>
      </c>
      <c r="J48" s="226">
        <v>63413</v>
      </c>
      <c r="K48" s="226">
        <v>31160</v>
      </c>
      <c r="L48" s="224">
        <f t="shared" si="1"/>
        <v>34128</v>
      </c>
      <c r="M48" s="225">
        <v>17509</v>
      </c>
      <c r="N48" s="225">
        <v>16619</v>
      </c>
      <c r="O48" s="112">
        <v>28700</v>
      </c>
      <c r="P48" s="112">
        <v>21600</v>
      </c>
      <c r="Q48" s="112">
        <v>7170</v>
      </c>
      <c r="R48" s="112">
        <v>63500</v>
      </c>
      <c r="S48" s="51">
        <v>18</v>
      </c>
      <c r="T48" s="11" t="s">
        <v>394</v>
      </c>
    </row>
    <row r="49" spans="2:20" ht="16.5" customHeight="1">
      <c r="B49" s="174" t="s">
        <v>333</v>
      </c>
      <c r="C49" s="114"/>
      <c r="D49" s="112">
        <v>61981</v>
      </c>
      <c r="E49" s="51">
        <v>41727</v>
      </c>
      <c r="F49" s="51">
        <v>13089</v>
      </c>
      <c r="G49" s="51">
        <v>28638</v>
      </c>
      <c r="H49" s="51">
        <v>6090</v>
      </c>
      <c r="I49" s="51">
        <v>22548</v>
      </c>
      <c r="J49" s="223">
        <v>163039</v>
      </c>
      <c r="K49" s="223">
        <v>79176</v>
      </c>
      <c r="L49" s="224">
        <f t="shared" si="1"/>
        <v>68091</v>
      </c>
      <c r="M49" s="225">
        <v>34147</v>
      </c>
      <c r="N49" s="225">
        <v>33944</v>
      </c>
      <c r="O49" s="112">
        <v>87100</v>
      </c>
      <c r="P49" s="112">
        <v>68300</v>
      </c>
      <c r="Q49" s="112">
        <v>18800</v>
      </c>
      <c r="R49" s="112">
        <v>196600</v>
      </c>
      <c r="S49" s="51">
        <v>67700</v>
      </c>
      <c r="T49" s="11" t="s">
        <v>395</v>
      </c>
    </row>
    <row r="50" spans="2:20" ht="16.5" customHeight="1">
      <c r="B50" s="174" t="s">
        <v>334</v>
      </c>
      <c r="C50" s="114"/>
      <c r="D50" s="112">
        <v>25108</v>
      </c>
      <c r="E50" s="51">
        <v>18480</v>
      </c>
      <c r="F50" s="51">
        <v>4725</v>
      </c>
      <c r="G50" s="51">
        <v>13755</v>
      </c>
      <c r="H50" s="51">
        <v>4263</v>
      </c>
      <c r="I50" s="51">
        <v>9492</v>
      </c>
      <c r="J50" s="226">
        <v>80684</v>
      </c>
      <c r="K50" s="226">
        <v>39499</v>
      </c>
      <c r="L50" s="224">
        <f t="shared" si="1"/>
        <v>33827</v>
      </c>
      <c r="M50" s="225">
        <v>16932</v>
      </c>
      <c r="N50" s="225">
        <v>16895</v>
      </c>
      <c r="O50" s="112">
        <v>54700</v>
      </c>
      <c r="P50" s="112">
        <v>43900</v>
      </c>
      <c r="Q50" s="112">
        <v>10800</v>
      </c>
      <c r="R50" s="112">
        <v>141800</v>
      </c>
      <c r="S50" s="51">
        <v>71500</v>
      </c>
      <c r="T50" s="11" t="s">
        <v>396</v>
      </c>
    </row>
    <row r="51" spans="2:20" ht="33.75" customHeight="1">
      <c r="B51" s="174" t="s">
        <v>335</v>
      </c>
      <c r="C51" s="114"/>
      <c r="D51" s="112">
        <v>38745</v>
      </c>
      <c r="E51" s="51">
        <v>24887</v>
      </c>
      <c r="F51" s="51">
        <v>8820</v>
      </c>
      <c r="G51" s="51">
        <v>16067</v>
      </c>
      <c r="H51" s="51">
        <v>3859</v>
      </c>
      <c r="I51" s="51">
        <v>12208</v>
      </c>
      <c r="J51" s="223">
        <v>98788</v>
      </c>
      <c r="K51" s="223">
        <v>48520</v>
      </c>
      <c r="L51" s="224">
        <f t="shared" si="1"/>
        <v>40936</v>
      </c>
      <c r="M51" s="225">
        <v>21668</v>
      </c>
      <c r="N51" s="225">
        <v>19268</v>
      </c>
      <c r="O51" s="112">
        <v>50700</v>
      </c>
      <c r="P51" s="112">
        <v>23600</v>
      </c>
      <c r="Q51" s="112">
        <v>27200</v>
      </c>
      <c r="R51" s="112">
        <v>67500</v>
      </c>
      <c r="S51" s="51">
        <v>4380</v>
      </c>
      <c r="T51" s="11" t="s">
        <v>397</v>
      </c>
    </row>
    <row r="52" spans="2:20" ht="33.75" customHeight="1">
      <c r="B52" s="174" t="s">
        <v>336</v>
      </c>
      <c r="C52" s="114"/>
      <c r="D52" s="112">
        <v>66869</v>
      </c>
      <c r="E52" s="51">
        <v>46480</v>
      </c>
      <c r="F52" s="51">
        <v>17620</v>
      </c>
      <c r="G52" s="51">
        <v>28860</v>
      </c>
      <c r="H52" s="51">
        <v>7779</v>
      </c>
      <c r="I52" s="51">
        <v>21081</v>
      </c>
      <c r="J52" s="223">
        <v>188952</v>
      </c>
      <c r="K52" s="223">
        <v>92712</v>
      </c>
      <c r="L52" s="224">
        <f t="shared" si="1"/>
        <v>87136</v>
      </c>
      <c r="M52" s="225">
        <v>45320</v>
      </c>
      <c r="N52" s="225">
        <v>41816</v>
      </c>
      <c r="O52" s="112">
        <v>117800</v>
      </c>
      <c r="P52" s="112">
        <v>71200</v>
      </c>
      <c r="Q52" s="112">
        <v>46600</v>
      </c>
      <c r="R52" s="112">
        <v>204500</v>
      </c>
      <c r="S52" s="51">
        <v>15500</v>
      </c>
      <c r="T52" s="11" t="s">
        <v>398</v>
      </c>
    </row>
    <row r="53" spans="2:20" ht="16.5" customHeight="1">
      <c r="B53" s="174" t="s">
        <v>337</v>
      </c>
      <c r="C53" s="114"/>
      <c r="D53" s="112">
        <v>46623</v>
      </c>
      <c r="E53" s="112">
        <v>29512</v>
      </c>
      <c r="F53" s="51">
        <v>10844</v>
      </c>
      <c r="G53" s="51">
        <v>18668</v>
      </c>
      <c r="H53" s="51">
        <v>3030</v>
      </c>
      <c r="I53" s="51">
        <v>15638</v>
      </c>
      <c r="J53" s="226">
        <v>100530</v>
      </c>
      <c r="K53" s="226">
        <v>49161</v>
      </c>
      <c r="L53" s="224">
        <f t="shared" si="1"/>
        <v>43977</v>
      </c>
      <c r="M53" s="225">
        <v>22128</v>
      </c>
      <c r="N53" s="225">
        <v>21849</v>
      </c>
      <c r="O53" s="112">
        <v>58200</v>
      </c>
      <c r="P53" s="112">
        <v>41100</v>
      </c>
      <c r="Q53" s="112">
        <v>17100</v>
      </c>
      <c r="R53" s="112">
        <v>124500</v>
      </c>
      <c r="S53" s="51">
        <v>10500</v>
      </c>
      <c r="T53" s="11" t="s">
        <v>399</v>
      </c>
    </row>
    <row r="54" spans="2:20" ht="16.5" customHeight="1">
      <c r="B54" s="174" t="s">
        <v>338</v>
      </c>
      <c r="C54" s="114"/>
      <c r="D54" s="112">
        <v>45804</v>
      </c>
      <c r="E54" s="51">
        <v>30958</v>
      </c>
      <c r="F54" s="51">
        <v>14759</v>
      </c>
      <c r="G54" s="51">
        <v>16199</v>
      </c>
      <c r="H54" s="51">
        <v>4570</v>
      </c>
      <c r="I54" s="51">
        <v>11629</v>
      </c>
      <c r="J54" s="223">
        <v>105450</v>
      </c>
      <c r="K54" s="223">
        <v>52269</v>
      </c>
      <c r="L54" s="224">
        <f t="shared" si="1"/>
        <v>57076</v>
      </c>
      <c r="M54" s="225">
        <v>29294</v>
      </c>
      <c r="N54" s="225">
        <v>27782</v>
      </c>
      <c r="O54" s="112">
        <v>69300</v>
      </c>
      <c r="P54" s="112">
        <v>37500</v>
      </c>
      <c r="Q54" s="112">
        <v>31800</v>
      </c>
      <c r="R54" s="112">
        <v>103800</v>
      </c>
      <c r="S54" s="51">
        <v>416</v>
      </c>
      <c r="T54" s="11" t="s">
        <v>400</v>
      </c>
    </row>
    <row r="55" spans="2:21" ht="16.5" customHeight="1">
      <c r="B55" s="174" t="s">
        <v>339</v>
      </c>
      <c r="C55" s="114"/>
      <c r="D55" s="112">
        <v>78102</v>
      </c>
      <c r="E55" s="51">
        <v>45855</v>
      </c>
      <c r="F55" s="51">
        <v>25292</v>
      </c>
      <c r="G55" s="51">
        <v>20563</v>
      </c>
      <c r="H55" s="51">
        <v>5261</v>
      </c>
      <c r="I55" s="51">
        <v>15302</v>
      </c>
      <c r="J55" s="226">
        <v>128006</v>
      </c>
      <c r="K55" s="226">
        <v>64775</v>
      </c>
      <c r="L55" s="224">
        <f t="shared" si="1"/>
        <v>74364</v>
      </c>
      <c r="M55" s="225">
        <v>39532</v>
      </c>
      <c r="N55" s="225">
        <v>34832</v>
      </c>
      <c r="O55" s="112">
        <v>123300</v>
      </c>
      <c r="P55" s="112">
        <v>39500</v>
      </c>
      <c r="Q55" s="112">
        <v>83800</v>
      </c>
      <c r="R55" s="112">
        <v>122000</v>
      </c>
      <c r="S55" s="51">
        <v>288</v>
      </c>
      <c r="T55" s="11" t="s">
        <v>401</v>
      </c>
      <c r="U55" s="112"/>
    </row>
    <row r="56" spans="1:21" ht="16.5" customHeight="1">
      <c r="A56" s="52"/>
      <c r="B56" s="176" t="s">
        <v>340</v>
      </c>
      <c r="C56" s="158"/>
      <c r="D56" s="52">
        <v>21547</v>
      </c>
      <c r="E56" s="52">
        <v>15123</v>
      </c>
      <c r="F56" s="52">
        <v>7594</v>
      </c>
      <c r="G56" s="52">
        <v>7529</v>
      </c>
      <c r="H56" s="112">
        <v>2728</v>
      </c>
      <c r="I56" s="51">
        <v>4801</v>
      </c>
      <c r="J56" s="226">
        <v>45104</v>
      </c>
      <c r="K56" s="226">
        <v>24292</v>
      </c>
      <c r="L56" s="224">
        <f t="shared" si="1"/>
        <v>22575</v>
      </c>
      <c r="M56" s="225">
        <v>14194</v>
      </c>
      <c r="N56" s="225">
        <v>8381</v>
      </c>
      <c r="O56" s="52">
        <v>39100</v>
      </c>
      <c r="P56" s="52">
        <v>876</v>
      </c>
      <c r="Q56" s="52">
        <v>38200</v>
      </c>
      <c r="R56" s="52">
        <v>2890</v>
      </c>
      <c r="S56" s="52">
        <v>15</v>
      </c>
      <c r="T56" s="38" t="s">
        <v>402</v>
      </c>
      <c r="U56" s="112"/>
    </row>
    <row r="57" spans="1:21" s="155" customFormat="1" ht="48" customHeight="1" thickBot="1">
      <c r="A57" s="227"/>
      <c r="B57" s="179" t="s">
        <v>341</v>
      </c>
      <c r="C57" s="228"/>
      <c r="D57" s="145"/>
      <c r="E57" s="105" t="s">
        <v>403</v>
      </c>
      <c r="F57" s="229"/>
      <c r="G57" s="229"/>
      <c r="H57" s="229"/>
      <c r="I57" s="229"/>
      <c r="J57" s="229"/>
      <c r="K57" s="230"/>
      <c r="L57" s="231" t="s">
        <v>342</v>
      </c>
      <c r="M57" s="232"/>
      <c r="N57" s="233"/>
      <c r="O57" s="234" t="s">
        <v>343</v>
      </c>
      <c r="P57" s="235"/>
      <c r="Q57" s="235"/>
      <c r="R57" s="235"/>
      <c r="S57" s="236"/>
      <c r="T57" s="19"/>
      <c r="U57" s="156"/>
    </row>
    <row r="58" spans="2:21" ht="14.25" customHeight="1">
      <c r="B58" s="51" t="s">
        <v>404</v>
      </c>
      <c r="U58" s="112"/>
    </row>
    <row r="61" spans="2:14" ht="24.75" customHeight="1">
      <c r="B61" s="61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</row>
    <row r="63" spans="7:15" ht="9.75" customHeight="1">
      <c r="G63" s="112"/>
      <c r="O63" s="238"/>
    </row>
    <row r="64" s="188" customFormat="1" ht="16.5" customHeight="1">
      <c r="B64" s="239"/>
    </row>
  </sheetData>
  <mergeCells count="31">
    <mergeCell ref="D3:D5"/>
    <mergeCell ref="E4:E5"/>
    <mergeCell ref="B3:B5"/>
    <mergeCell ref="M4:M5"/>
    <mergeCell ref="L3:N3"/>
    <mergeCell ref="F4:F5"/>
    <mergeCell ref="G4:G5"/>
    <mergeCell ref="E3:I3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R3:S3"/>
    <mergeCell ref="R4:R5"/>
    <mergeCell ref="R6:S6"/>
    <mergeCell ref="S4:S5"/>
    <mergeCell ref="O6:Q6"/>
    <mergeCell ref="O57:S57"/>
    <mergeCell ref="D6:K6"/>
    <mergeCell ref="L6:N6"/>
    <mergeCell ref="J7:K7"/>
    <mergeCell ref="L7:N7"/>
    <mergeCell ref="D7:I7"/>
    <mergeCell ref="L57:N57"/>
    <mergeCell ref="E57:J57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7"/>
  <sheetViews>
    <sheetView showGridLines="0" zoomScale="75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8" width="15.75390625" style="1" customWidth="1"/>
    <col min="9" max="10" width="18.125" style="1" customWidth="1"/>
    <col min="11" max="11" width="15.75390625" style="1" customWidth="1"/>
    <col min="12" max="12" width="18.375" style="1" customWidth="1"/>
    <col min="13" max="13" width="19.375" style="1" customWidth="1"/>
    <col min="14" max="14" width="19.00390625" style="1" customWidth="1"/>
    <col min="15" max="15" width="17.375" style="1" customWidth="1"/>
    <col min="16" max="16" width="18.25390625" style="1" customWidth="1"/>
    <col min="17" max="17" width="19.375" style="1" customWidth="1"/>
    <col min="18" max="18" width="1.12109375" style="1" customWidth="1"/>
    <col min="19" max="19" width="16.875" style="1" customWidth="1"/>
    <col min="20" max="20" width="0.875" style="1" customWidth="1"/>
    <col min="21" max="21" width="17.00390625" style="1" customWidth="1"/>
    <col min="22" max="22" width="4.00390625" style="1" customWidth="1"/>
    <col min="23" max="23" width="15.75390625" style="1" customWidth="1"/>
    <col min="24" max="16384" width="8.625" style="1" customWidth="1"/>
  </cols>
  <sheetData>
    <row r="1" spans="4:56" ht="24">
      <c r="D1" s="58" t="s">
        <v>441</v>
      </c>
      <c r="L1" s="58" t="s">
        <v>442</v>
      </c>
      <c r="O1" s="240"/>
      <c r="P1" s="240"/>
      <c r="V1" s="4"/>
      <c r="W1" s="4"/>
      <c r="X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6.5" customHeight="1">
      <c r="A3" s="4"/>
      <c r="B3" s="98" t="s">
        <v>0</v>
      </c>
      <c r="C3" s="10"/>
      <c r="D3" s="86" t="s">
        <v>405</v>
      </c>
      <c r="E3" s="78"/>
      <c r="F3" s="241" t="s">
        <v>443</v>
      </c>
      <c r="G3" s="242" t="s">
        <v>406</v>
      </c>
      <c r="H3" s="75" t="s">
        <v>407</v>
      </c>
      <c r="I3" s="241" t="s">
        <v>444</v>
      </c>
      <c r="J3" s="241" t="s">
        <v>445</v>
      </c>
      <c r="K3" s="243" t="s">
        <v>446</v>
      </c>
      <c r="L3" s="244" t="s">
        <v>408</v>
      </c>
      <c r="M3" s="32"/>
      <c r="N3" s="241" t="s">
        <v>447</v>
      </c>
      <c r="O3" s="242" t="s">
        <v>409</v>
      </c>
      <c r="P3" s="241" t="s">
        <v>448</v>
      </c>
      <c r="Q3" s="241" t="s">
        <v>449</v>
      </c>
      <c r="R3" s="245" t="s">
        <v>410</v>
      </c>
      <c r="S3" s="246"/>
      <c r="T3" s="247"/>
      <c r="U3" s="75" t="s">
        <v>450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33" customHeight="1" thickBot="1">
      <c r="A4" s="2"/>
      <c r="B4" s="100"/>
      <c r="C4" s="248"/>
      <c r="D4" s="249" t="s">
        <v>451</v>
      </c>
      <c r="E4" s="249" t="s">
        <v>411</v>
      </c>
      <c r="F4" s="212"/>
      <c r="G4" s="212"/>
      <c r="H4" s="76"/>
      <c r="I4" s="250"/>
      <c r="J4" s="250"/>
      <c r="K4" s="19" t="s">
        <v>412</v>
      </c>
      <c r="L4" s="17" t="s">
        <v>155</v>
      </c>
      <c r="M4" s="251" t="s">
        <v>413</v>
      </c>
      <c r="N4" s="212"/>
      <c r="O4" s="212"/>
      <c r="P4" s="212"/>
      <c r="Q4" s="212"/>
      <c r="R4" s="252"/>
      <c r="S4" s="253"/>
      <c r="T4" s="254"/>
      <c r="U4" s="7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8" customHeight="1" thickBot="1">
      <c r="A5" s="2"/>
      <c r="B5" s="74" t="s">
        <v>452</v>
      </c>
      <c r="C5" s="248"/>
      <c r="D5" s="255" t="s">
        <v>414</v>
      </c>
      <c r="E5" s="256"/>
      <c r="F5" s="257">
        <v>39753</v>
      </c>
      <c r="G5" s="256"/>
      <c r="H5" s="258"/>
      <c r="I5" s="259" t="s">
        <v>453</v>
      </c>
      <c r="J5" s="260" t="s">
        <v>415</v>
      </c>
      <c r="K5" s="261" t="s">
        <v>416</v>
      </c>
      <c r="L5" s="262" t="s">
        <v>416</v>
      </c>
      <c r="M5" s="263" t="s">
        <v>417</v>
      </c>
      <c r="N5" s="264" t="s">
        <v>418</v>
      </c>
      <c r="O5" s="265" t="s">
        <v>419</v>
      </c>
      <c r="P5" s="265" t="s">
        <v>420</v>
      </c>
      <c r="Q5" s="266" t="s">
        <v>419</v>
      </c>
      <c r="R5" s="267"/>
      <c r="S5" s="267" t="s">
        <v>421</v>
      </c>
      <c r="T5" s="268"/>
      <c r="U5" s="6" t="s">
        <v>12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8" customHeight="1">
      <c r="A6" s="5"/>
      <c r="B6" s="269" t="s">
        <v>454</v>
      </c>
      <c r="C6" s="7"/>
      <c r="D6" s="270" t="s">
        <v>422</v>
      </c>
      <c r="E6" s="271"/>
      <c r="F6" s="38" t="s">
        <v>423</v>
      </c>
      <c r="G6" s="8" t="s">
        <v>15</v>
      </c>
      <c r="H6" s="8" t="s">
        <v>424</v>
      </c>
      <c r="I6" s="8" t="s">
        <v>293</v>
      </c>
      <c r="J6" s="23" t="s">
        <v>425</v>
      </c>
      <c r="K6" s="272" t="s">
        <v>426</v>
      </c>
      <c r="L6" s="47" t="s">
        <v>15</v>
      </c>
      <c r="M6" s="23" t="s">
        <v>427</v>
      </c>
      <c r="N6" s="8" t="s">
        <v>291</v>
      </c>
      <c r="O6" s="8" t="s">
        <v>19</v>
      </c>
      <c r="P6" s="8" t="s">
        <v>428</v>
      </c>
      <c r="Q6" s="8" t="s">
        <v>429</v>
      </c>
      <c r="R6" s="8"/>
      <c r="S6" s="47" t="s">
        <v>430</v>
      </c>
      <c r="T6" s="47"/>
      <c r="U6" s="21" t="s">
        <v>13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8" customHeight="1">
      <c r="A7" s="5"/>
      <c r="B7" s="269" t="s">
        <v>20</v>
      </c>
      <c r="C7" s="7"/>
      <c r="D7" s="29">
        <f aca="true" t="shared" si="0" ref="D7:Q7">RANK(D50,D9:D55,0)</f>
        <v>22</v>
      </c>
      <c r="E7" s="8">
        <f t="shared" si="0"/>
        <v>26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2</v>
      </c>
      <c r="J7" s="23">
        <f t="shared" si="0"/>
        <v>2</v>
      </c>
      <c r="K7" s="8">
        <f t="shared" si="0"/>
        <v>37</v>
      </c>
      <c r="L7" s="67">
        <f t="shared" si="0"/>
        <v>40</v>
      </c>
      <c r="M7" s="23">
        <f t="shared" si="0"/>
        <v>37</v>
      </c>
      <c r="N7" s="8">
        <f t="shared" si="0"/>
        <v>33</v>
      </c>
      <c r="O7" s="8">
        <f t="shared" si="0"/>
        <v>20</v>
      </c>
      <c r="P7" s="8">
        <f t="shared" si="0"/>
        <v>31</v>
      </c>
      <c r="Q7" s="8">
        <f t="shared" si="0"/>
        <v>31</v>
      </c>
      <c r="R7" s="8"/>
      <c r="S7" s="47">
        <f>RANK(S50,S9:S55,0)</f>
        <v>26</v>
      </c>
      <c r="T7" s="47"/>
      <c r="U7" s="21" t="s">
        <v>158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21" ht="16.5" customHeight="1">
      <c r="B8" s="9" t="s">
        <v>455</v>
      </c>
      <c r="C8" s="10"/>
      <c r="D8" s="273">
        <v>86509</v>
      </c>
      <c r="E8" s="273">
        <v>58796</v>
      </c>
      <c r="F8" s="273">
        <v>115194</v>
      </c>
      <c r="G8" s="273">
        <v>221896</v>
      </c>
      <c r="H8" s="273">
        <v>185461</v>
      </c>
      <c r="I8" s="273">
        <v>4373337</v>
      </c>
      <c r="J8" s="274">
        <v>9742</v>
      </c>
      <c r="K8" s="273">
        <v>235817</v>
      </c>
      <c r="L8" s="48">
        <v>7735789</v>
      </c>
      <c r="M8" s="273">
        <v>265259031</v>
      </c>
      <c r="N8" s="13">
        <f>SUM(N9:N55)</f>
        <v>788410</v>
      </c>
      <c r="O8" s="50">
        <v>97.5</v>
      </c>
      <c r="P8" s="275">
        <v>1200225.1</v>
      </c>
      <c r="Q8" s="13">
        <v>78693495</v>
      </c>
      <c r="R8" s="13"/>
      <c r="S8" s="13">
        <v>39751150</v>
      </c>
      <c r="T8" s="13"/>
      <c r="U8" s="11" t="s">
        <v>21</v>
      </c>
    </row>
    <row r="9" spans="2:21" ht="33.75" customHeight="1">
      <c r="B9" s="12" t="s">
        <v>294</v>
      </c>
      <c r="C9" s="10"/>
      <c r="D9" s="48">
        <v>10251</v>
      </c>
      <c r="E9" s="13">
        <v>5194</v>
      </c>
      <c r="F9" s="13">
        <v>14780</v>
      </c>
      <c r="G9" s="13">
        <v>33568</v>
      </c>
      <c r="H9" s="13">
        <v>25235</v>
      </c>
      <c r="I9" s="13">
        <v>1313779</v>
      </c>
      <c r="J9" s="276">
        <v>2262</v>
      </c>
      <c r="K9" s="13">
        <v>6136</v>
      </c>
      <c r="L9" s="13">
        <v>177113</v>
      </c>
      <c r="M9" s="13">
        <v>5202551</v>
      </c>
      <c r="N9" s="13">
        <v>26758</v>
      </c>
      <c r="O9" s="50">
        <v>97.7</v>
      </c>
      <c r="P9" s="275">
        <v>89119.2</v>
      </c>
      <c r="Q9" s="13">
        <v>3648360</v>
      </c>
      <c r="R9" s="13"/>
      <c r="S9" s="13">
        <v>1724555</v>
      </c>
      <c r="T9" s="13"/>
      <c r="U9" s="11" t="s">
        <v>456</v>
      </c>
    </row>
    <row r="10" spans="2:21" ht="16.5" customHeight="1">
      <c r="B10" s="12" t="s">
        <v>295</v>
      </c>
      <c r="C10" s="10"/>
      <c r="D10" s="48">
        <v>2828</v>
      </c>
      <c r="E10" s="13">
        <v>2014</v>
      </c>
      <c r="F10" s="13">
        <v>5146</v>
      </c>
      <c r="G10" s="13">
        <v>11469</v>
      </c>
      <c r="H10" s="13">
        <v>6843</v>
      </c>
      <c r="I10" s="13">
        <v>151632</v>
      </c>
      <c r="J10" s="276">
        <v>413</v>
      </c>
      <c r="K10" s="13">
        <v>1646</v>
      </c>
      <c r="L10" s="13">
        <v>58274</v>
      </c>
      <c r="M10" s="13">
        <v>1457403</v>
      </c>
      <c r="N10" s="13">
        <v>5356</v>
      </c>
      <c r="O10" s="50">
        <v>97.4</v>
      </c>
      <c r="P10" s="275">
        <v>19525.4</v>
      </c>
      <c r="Q10" s="13">
        <v>981318</v>
      </c>
      <c r="R10" s="13"/>
      <c r="S10" s="13">
        <v>480376</v>
      </c>
      <c r="T10" s="13"/>
      <c r="U10" s="11" t="s">
        <v>457</v>
      </c>
    </row>
    <row r="11" spans="2:21" ht="16.5" customHeight="1">
      <c r="B11" s="12" t="s">
        <v>296</v>
      </c>
      <c r="C11" s="10"/>
      <c r="D11" s="48">
        <v>2445</v>
      </c>
      <c r="E11" s="13">
        <v>1165</v>
      </c>
      <c r="F11" s="13">
        <v>5313</v>
      </c>
      <c r="G11" s="13">
        <v>9948</v>
      </c>
      <c r="H11" s="13">
        <v>8964</v>
      </c>
      <c r="I11" s="13">
        <v>152694</v>
      </c>
      <c r="J11" s="276">
        <v>288</v>
      </c>
      <c r="K11" s="13">
        <v>2467</v>
      </c>
      <c r="L11" s="13">
        <v>89729</v>
      </c>
      <c r="M11" s="13">
        <v>2010170</v>
      </c>
      <c r="N11" s="13">
        <v>5085</v>
      </c>
      <c r="O11" s="50">
        <v>93</v>
      </c>
      <c r="P11" s="275">
        <v>32810.3</v>
      </c>
      <c r="Q11" s="13">
        <v>979129</v>
      </c>
      <c r="R11" s="13"/>
      <c r="S11" s="13">
        <v>451438</v>
      </c>
      <c r="T11" s="13"/>
      <c r="U11" s="11" t="s">
        <v>458</v>
      </c>
    </row>
    <row r="12" spans="2:21" ht="16.5" customHeight="1">
      <c r="B12" s="12" t="s">
        <v>297</v>
      </c>
      <c r="C12" s="10"/>
      <c r="D12" s="48">
        <v>1875</v>
      </c>
      <c r="E12" s="13">
        <v>1201</v>
      </c>
      <c r="F12" s="13">
        <v>4006</v>
      </c>
      <c r="G12" s="13">
        <v>9753</v>
      </c>
      <c r="H12" s="13">
        <v>8173</v>
      </c>
      <c r="I12" s="13">
        <v>259526</v>
      </c>
      <c r="J12" s="276">
        <v>533</v>
      </c>
      <c r="K12" s="13">
        <v>3194</v>
      </c>
      <c r="L12" s="13">
        <v>117341</v>
      </c>
      <c r="M12" s="13">
        <v>2944135</v>
      </c>
      <c r="N12" s="13">
        <v>11495</v>
      </c>
      <c r="O12" s="50">
        <v>98.6</v>
      </c>
      <c r="P12" s="275">
        <v>24454.8</v>
      </c>
      <c r="Q12" s="13">
        <v>1566712</v>
      </c>
      <c r="R12" s="13"/>
      <c r="S12" s="13">
        <v>738717</v>
      </c>
      <c r="T12" s="13"/>
      <c r="U12" s="11" t="s">
        <v>459</v>
      </c>
    </row>
    <row r="13" spans="2:21" ht="16.5" customHeight="1">
      <c r="B13" s="12" t="s">
        <v>298</v>
      </c>
      <c r="C13" s="10"/>
      <c r="D13" s="48">
        <v>1849</v>
      </c>
      <c r="E13" s="13">
        <v>1546</v>
      </c>
      <c r="F13" s="13">
        <v>966</v>
      </c>
      <c r="G13" s="13">
        <v>1263</v>
      </c>
      <c r="H13" s="13">
        <v>1334</v>
      </c>
      <c r="I13" s="13">
        <v>11809</v>
      </c>
      <c r="J13" s="276">
        <v>41</v>
      </c>
      <c r="K13" s="13">
        <v>2164</v>
      </c>
      <c r="L13" s="13">
        <v>67781</v>
      </c>
      <c r="M13" s="13">
        <v>1184799</v>
      </c>
      <c r="N13" s="13">
        <v>4062</v>
      </c>
      <c r="O13" s="50">
        <v>90.4</v>
      </c>
      <c r="P13" s="275">
        <v>23577.8</v>
      </c>
      <c r="Q13" s="13">
        <v>813554</v>
      </c>
      <c r="R13" s="13"/>
      <c r="S13" s="13">
        <v>390007</v>
      </c>
      <c r="T13" s="13"/>
      <c r="U13" s="11" t="s">
        <v>460</v>
      </c>
    </row>
    <row r="14" spans="2:21" ht="33.75" customHeight="1">
      <c r="B14" s="12" t="s">
        <v>299</v>
      </c>
      <c r="C14" s="10"/>
      <c r="D14" s="48">
        <v>2097</v>
      </c>
      <c r="E14" s="13">
        <v>1761</v>
      </c>
      <c r="F14" s="1">
        <v>416</v>
      </c>
      <c r="G14" s="1">
        <v>600</v>
      </c>
      <c r="H14" s="1">
        <v>609</v>
      </c>
      <c r="I14" s="13">
        <v>7704</v>
      </c>
      <c r="J14" s="276">
        <v>29</v>
      </c>
      <c r="K14" s="13">
        <v>2970</v>
      </c>
      <c r="L14" s="13">
        <v>104805</v>
      </c>
      <c r="M14" s="13">
        <v>2391489</v>
      </c>
      <c r="N14" s="13">
        <v>4616</v>
      </c>
      <c r="O14" s="50">
        <v>97.7</v>
      </c>
      <c r="P14" s="275">
        <v>16292.8</v>
      </c>
      <c r="Q14" s="13">
        <v>914989</v>
      </c>
      <c r="R14" s="13"/>
      <c r="S14" s="13">
        <v>377165</v>
      </c>
      <c r="T14" s="13"/>
      <c r="U14" s="11" t="s">
        <v>461</v>
      </c>
    </row>
    <row r="15" spans="2:21" ht="16.5" customHeight="1">
      <c r="B15" s="12" t="s">
        <v>300</v>
      </c>
      <c r="C15" s="10"/>
      <c r="D15" s="48">
        <v>2505</v>
      </c>
      <c r="E15" s="13">
        <v>1964</v>
      </c>
      <c r="F15" s="13">
        <v>743</v>
      </c>
      <c r="G15" s="13">
        <v>1743</v>
      </c>
      <c r="H15" s="13">
        <v>865</v>
      </c>
      <c r="I15" s="13">
        <v>100620</v>
      </c>
      <c r="J15" s="276">
        <v>160</v>
      </c>
      <c r="K15" s="13">
        <v>4408</v>
      </c>
      <c r="L15" s="13">
        <v>167581</v>
      </c>
      <c r="M15" s="13">
        <v>4724529</v>
      </c>
      <c r="N15" s="13">
        <v>9657</v>
      </c>
      <c r="O15" s="50">
        <v>92.4</v>
      </c>
      <c r="P15" s="275">
        <v>38626</v>
      </c>
      <c r="Q15" s="13">
        <v>1565213</v>
      </c>
      <c r="R15" s="13"/>
      <c r="S15" s="13">
        <v>639435</v>
      </c>
      <c r="T15" s="13"/>
      <c r="U15" s="11" t="s">
        <v>462</v>
      </c>
    </row>
    <row r="16" spans="2:21" ht="16.5" customHeight="1">
      <c r="B16" s="12" t="s">
        <v>301</v>
      </c>
      <c r="C16" s="10"/>
      <c r="D16" s="48">
        <v>4284</v>
      </c>
      <c r="E16" s="13">
        <v>3073</v>
      </c>
      <c r="F16" s="1">
        <v>479</v>
      </c>
      <c r="G16" s="13">
        <v>1551</v>
      </c>
      <c r="H16" s="1">
        <v>620</v>
      </c>
      <c r="I16" s="13">
        <v>191010</v>
      </c>
      <c r="J16" s="276">
        <v>138</v>
      </c>
      <c r="K16" s="13">
        <v>6180</v>
      </c>
      <c r="L16" s="13">
        <v>265857</v>
      </c>
      <c r="M16" s="13">
        <v>9779425</v>
      </c>
      <c r="N16" s="13">
        <v>18207</v>
      </c>
      <c r="O16" s="50">
        <v>92.3</v>
      </c>
      <c r="P16" s="275">
        <v>55934.6</v>
      </c>
      <c r="Q16" s="13">
        <v>2455786</v>
      </c>
      <c r="R16" s="13"/>
      <c r="S16" s="13">
        <v>888236</v>
      </c>
      <c r="T16" s="13"/>
      <c r="U16" s="11" t="s">
        <v>463</v>
      </c>
    </row>
    <row r="17" spans="2:21" ht="16.5" customHeight="1">
      <c r="B17" s="12" t="s">
        <v>302</v>
      </c>
      <c r="C17" s="10"/>
      <c r="D17" s="48">
        <v>2693</v>
      </c>
      <c r="E17" s="13">
        <v>1795</v>
      </c>
      <c r="F17" s="12" t="s">
        <v>464</v>
      </c>
      <c r="G17" s="12" t="s">
        <v>464</v>
      </c>
      <c r="H17" s="12" t="s">
        <v>464</v>
      </c>
      <c r="I17" s="12" t="s">
        <v>464</v>
      </c>
      <c r="J17" s="12" t="s">
        <v>464</v>
      </c>
      <c r="K17" s="13">
        <v>4930</v>
      </c>
      <c r="L17" s="13">
        <v>198992</v>
      </c>
      <c r="M17" s="13">
        <v>7679672</v>
      </c>
      <c r="N17" s="13">
        <v>14525</v>
      </c>
      <c r="O17" s="50">
        <v>95.7</v>
      </c>
      <c r="P17" s="275">
        <v>24690.7</v>
      </c>
      <c r="Q17" s="13">
        <v>1647215</v>
      </c>
      <c r="R17" s="13"/>
      <c r="S17" s="13">
        <v>634127</v>
      </c>
      <c r="T17" s="13"/>
      <c r="U17" s="11" t="s">
        <v>465</v>
      </c>
    </row>
    <row r="18" spans="2:21" ht="16.5" customHeight="1">
      <c r="B18" s="12" t="s">
        <v>303</v>
      </c>
      <c r="C18" s="10"/>
      <c r="D18" s="48">
        <v>2244</v>
      </c>
      <c r="E18" s="13">
        <v>1305</v>
      </c>
      <c r="F18" s="12" t="s">
        <v>464</v>
      </c>
      <c r="G18" s="12" t="s">
        <v>464</v>
      </c>
      <c r="H18" s="12" t="s">
        <v>464</v>
      </c>
      <c r="I18" s="12" t="s">
        <v>464</v>
      </c>
      <c r="J18" s="12" t="s">
        <v>464</v>
      </c>
      <c r="K18" s="13">
        <v>5770</v>
      </c>
      <c r="L18" s="13">
        <v>191841</v>
      </c>
      <c r="M18" s="13">
        <v>6706669</v>
      </c>
      <c r="N18" s="13">
        <v>12536</v>
      </c>
      <c r="O18" s="50">
        <v>99.3</v>
      </c>
      <c r="P18" s="275">
        <v>34823.9</v>
      </c>
      <c r="Q18" s="13">
        <v>1727027</v>
      </c>
      <c r="R18" s="13"/>
      <c r="S18" s="13">
        <v>633513</v>
      </c>
      <c r="T18" s="13"/>
      <c r="U18" s="11" t="s">
        <v>466</v>
      </c>
    </row>
    <row r="19" spans="2:21" ht="33.75" customHeight="1">
      <c r="B19" s="12" t="s">
        <v>304</v>
      </c>
      <c r="C19" s="10"/>
      <c r="D19" s="48">
        <v>1997</v>
      </c>
      <c r="E19" s="13">
        <v>1689</v>
      </c>
      <c r="F19" s="12" t="s">
        <v>464</v>
      </c>
      <c r="G19" s="12" t="s">
        <v>464</v>
      </c>
      <c r="H19" s="12" t="s">
        <v>464</v>
      </c>
      <c r="I19" s="12" t="s">
        <v>464</v>
      </c>
      <c r="J19" s="12" t="s">
        <v>464</v>
      </c>
      <c r="K19" s="13">
        <v>13607</v>
      </c>
      <c r="L19" s="13">
        <v>392013</v>
      </c>
      <c r="M19" s="13">
        <v>11774761</v>
      </c>
      <c r="N19" s="13">
        <v>54198</v>
      </c>
      <c r="O19" s="50">
        <v>99.8</v>
      </c>
      <c r="P19" s="275">
        <v>46558.8</v>
      </c>
      <c r="Q19" s="13">
        <v>3906399</v>
      </c>
      <c r="R19" s="13"/>
      <c r="S19" s="13">
        <v>2113812</v>
      </c>
      <c r="T19" s="13"/>
      <c r="U19" s="11" t="s">
        <v>467</v>
      </c>
    </row>
    <row r="20" spans="2:21" ht="16.5" customHeight="1">
      <c r="B20" s="12" t="s">
        <v>305</v>
      </c>
      <c r="C20" s="10"/>
      <c r="D20" s="48">
        <v>4216</v>
      </c>
      <c r="E20" s="13">
        <v>3158</v>
      </c>
      <c r="F20" s="13">
        <v>3118</v>
      </c>
      <c r="G20" s="13">
        <v>5916</v>
      </c>
      <c r="H20" s="13">
        <v>5084</v>
      </c>
      <c r="I20" s="13">
        <v>176157</v>
      </c>
      <c r="J20" s="276">
        <v>255</v>
      </c>
      <c r="K20" s="13">
        <v>5996</v>
      </c>
      <c r="L20" s="13">
        <v>215348</v>
      </c>
      <c r="M20" s="13">
        <v>12345845</v>
      </c>
      <c r="N20" s="13">
        <v>42526</v>
      </c>
      <c r="O20" s="50">
        <v>94.5</v>
      </c>
      <c r="P20" s="275">
        <v>40058.7</v>
      </c>
      <c r="Q20" s="13">
        <v>3461289</v>
      </c>
      <c r="R20" s="13"/>
      <c r="S20" s="13">
        <v>1844830</v>
      </c>
      <c r="T20" s="13"/>
      <c r="U20" s="11" t="s">
        <v>468</v>
      </c>
    </row>
    <row r="21" spans="2:21" ht="16.5" customHeight="1">
      <c r="B21" s="12" t="s">
        <v>306</v>
      </c>
      <c r="C21" s="10"/>
      <c r="D21" s="4">
        <v>270</v>
      </c>
      <c r="E21" s="1">
        <v>248</v>
      </c>
      <c r="F21" s="13">
        <v>669</v>
      </c>
      <c r="G21" s="13">
        <v>1243</v>
      </c>
      <c r="H21" s="13">
        <v>780</v>
      </c>
      <c r="I21" s="13">
        <v>104795</v>
      </c>
      <c r="J21" s="276">
        <v>258</v>
      </c>
      <c r="K21" s="13">
        <v>16469</v>
      </c>
      <c r="L21" s="13">
        <v>324995</v>
      </c>
      <c r="M21" s="13">
        <v>8023647</v>
      </c>
      <c r="N21" s="13">
        <v>108416</v>
      </c>
      <c r="O21" s="50">
        <v>100</v>
      </c>
      <c r="P21" s="275">
        <v>23993.4</v>
      </c>
      <c r="Q21" s="13">
        <v>4472022</v>
      </c>
      <c r="R21" s="13"/>
      <c r="S21" s="13">
        <v>3981830</v>
      </c>
      <c r="T21" s="13"/>
      <c r="U21" s="11" t="s">
        <v>469</v>
      </c>
    </row>
    <row r="22" spans="2:21" ht="16.5" customHeight="1">
      <c r="B22" s="12" t="s">
        <v>307</v>
      </c>
      <c r="C22" s="10"/>
      <c r="D22" s="48">
        <v>756</v>
      </c>
      <c r="E22" s="1">
        <v>580</v>
      </c>
      <c r="F22" s="13">
        <v>1243</v>
      </c>
      <c r="G22" s="13">
        <v>2496</v>
      </c>
      <c r="H22" s="13">
        <v>2242</v>
      </c>
      <c r="I22" s="13">
        <v>55261</v>
      </c>
      <c r="J22" s="276">
        <v>157</v>
      </c>
      <c r="K22" s="13">
        <v>9642</v>
      </c>
      <c r="L22" s="13">
        <v>389280</v>
      </c>
      <c r="M22" s="13">
        <v>14868385</v>
      </c>
      <c r="N22" s="13">
        <v>64559</v>
      </c>
      <c r="O22" s="50">
        <v>99.8</v>
      </c>
      <c r="P22" s="275">
        <v>25188.7</v>
      </c>
      <c r="Q22" s="13">
        <v>3956666</v>
      </c>
      <c r="R22" s="13"/>
      <c r="S22" s="13">
        <v>2787756</v>
      </c>
      <c r="T22" s="13"/>
      <c r="U22" s="11" t="s">
        <v>470</v>
      </c>
    </row>
    <row r="23" spans="2:21" ht="16.5" customHeight="1">
      <c r="B23" s="12" t="s">
        <v>308</v>
      </c>
      <c r="C23" s="10"/>
      <c r="D23" s="48">
        <v>2777</v>
      </c>
      <c r="E23" s="13">
        <v>2283</v>
      </c>
      <c r="F23" s="13">
        <v>2284</v>
      </c>
      <c r="G23" s="13">
        <v>3211</v>
      </c>
      <c r="H23" s="13">
        <v>3163</v>
      </c>
      <c r="I23" s="13">
        <v>34333</v>
      </c>
      <c r="J23" s="276">
        <v>158</v>
      </c>
      <c r="K23" s="13">
        <v>6111</v>
      </c>
      <c r="L23" s="13">
        <v>186620</v>
      </c>
      <c r="M23" s="13">
        <v>4144795</v>
      </c>
      <c r="N23" s="13">
        <v>11796</v>
      </c>
      <c r="O23" s="50">
        <v>99</v>
      </c>
      <c r="P23" s="275">
        <v>36925.2</v>
      </c>
      <c r="Q23" s="13">
        <v>1805805</v>
      </c>
      <c r="R23" s="13"/>
      <c r="S23" s="13">
        <v>801993</v>
      </c>
      <c r="T23" s="13"/>
      <c r="U23" s="11" t="s">
        <v>471</v>
      </c>
    </row>
    <row r="24" spans="2:21" ht="33.75" customHeight="1">
      <c r="B24" s="12" t="s">
        <v>309</v>
      </c>
      <c r="C24" s="10"/>
      <c r="D24" s="48">
        <v>673</v>
      </c>
      <c r="E24" s="13">
        <v>575</v>
      </c>
      <c r="F24" s="1">
        <v>384</v>
      </c>
      <c r="G24" s="13">
        <v>1568</v>
      </c>
      <c r="H24" s="13">
        <v>655</v>
      </c>
      <c r="I24" s="13">
        <v>46944</v>
      </c>
      <c r="J24" s="276">
        <v>146</v>
      </c>
      <c r="K24" s="13">
        <v>3040</v>
      </c>
      <c r="L24" s="13">
        <v>116230</v>
      </c>
      <c r="M24" s="13">
        <v>2868220</v>
      </c>
      <c r="N24" s="13">
        <v>5562</v>
      </c>
      <c r="O24" s="50">
        <v>93.2</v>
      </c>
      <c r="P24" s="275">
        <v>13587.2</v>
      </c>
      <c r="Q24" s="13">
        <v>875299</v>
      </c>
      <c r="R24" s="13"/>
      <c r="S24" s="13">
        <v>358886</v>
      </c>
      <c r="T24" s="13"/>
      <c r="U24" s="11" t="s">
        <v>472</v>
      </c>
    </row>
    <row r="25" spans="2:21" ht="16.5" customHeight="1">
      <c r="B25" s="12" t="s">
        <v>310</v>
      </c>
      <c r="C25" s="10"/>
      <c r="D25" s="4">
        <v>583</v>
      </c>
      <c r="E25" s="1">
        <v>474</v>
      </c>
      <c r="F25" s="13">
        <v>2189</v>
      </c>
      <c r="G25" s="13">
        <v>4020</v>
      </c>
      <c r="H25" s="13">
        <v>3030</v>
      </c>
      <c r="I25" s="13">
        <v>64908</v>
      </c>
      <c r="J25" s="276">
        <v>210</v>
      </c>
      <c r="K25" s="13">
        <v>3324</v>
      </c>
      <c r="L25" s="13">
        <v>94812</v>
      </c>
      <c r="M25" s="13">
        <v>2049140</v>
      </c>
      <c r="N25" s="13">
        <v>6237</v>
      </c>
      <c r="O25" s="50">
        <v>98.7</v>
      </c>
      <c r="P25" s="275">
        <v>12986.5</v>
      </c>
      <c r="Q25" s="13">
        <v>869654</v>
      </c>
      <c r="R25" s="13"/>
      <c r="S25" s="13">
        <v>388645</v>
      </c>
      <c r="T25" s="13"/>
      <c r="U25" s="11" t="s">
        <v>473</v>
      </c>
    </row>
    <row r="26" spans="2:21" ht="16.5" customHeight="1">
      <c r="B26" s="12" t="s">
        <v>311</v>
      </c>
      <c r="C26" s="10"/>
      <c r="D26" s="4">
        <v>465</v>
      </c>
      <c r="E26" s="1">
        <v>425</v>
      </c>
      <c r="F26" s="13">
        <v>1220</v>
      </c>
      <c r="G26" s="13">
        <v>2016</v>
      </c>
      <c r="H26" s="13">
        <v>1822</v>
      </c>
      <c r="I26" s="13">
        <v>16810</v>
      </c>
      <c r="J26" s="276">
        <v>76</v>
      </c>
      <c r="K26" s="13">
        <v>2585</v>
      </c>
      <c r="L26" s="13">
        <v>70075</v>
      </c>
      <c r="M26" s="13">
        <v>1673401</v>
      </c>
      <c r="N26" s="13">
        <v>3995</v>
      </c>
      <c r="O26" s="50">
        <v>96.3</v>
      </c>
      <c r="P26" s="275">
        <v>10643.4</v>
      </c>
      <c r="Q26" s="13">
        <v>642122</v>
      </c>
      <c r="R26" s="13"/>
      <c r="S26" s="13">
        <v>250038</v>
      </c>
      <c r="T26" s="13"/>
      <c r="U26" s="11" t="s">
        <v>474</v>
      </c>
    </row>
    <row r="27" spans="2:21" ht="16.5" customHeight="1">
      <c r="B27" s="12" t="s">
        <v>312</v>
      </c>
      <c r="C27" s="10"/>
      <c r="D27" s="48">
        <v>788</v>
      </c>
      <c r="E27" s="1">
        <v>710</v>
      </c>
      <c r="F27" s="12" t="s">
        <v>464</v>
      </c>
      <c r="G27" s="12" t="s">
        <v>464</v>
      </c>
      <c r="H27" s="12" t="s">
        <v>464</v>
      </c>
      <c r="I27" s="12" t="s">
        <v>464</v>
      </c>
      <c r="J27" s="12" t="s">
        <v>464</v>
      </c>
      <c r="K27" s="13">
        <v>2158</v>
      </c>
      <c r="L27" s="13">
        <v>73156</v>
      </c>
      <c r="M27" s="13">
        <v>1900013</v>
      </c>
      <c r="N27" s="13">
        <v>4012</v>
      </c>
      <c r="O27" s="50">
        <v>97.9</v>
      </c>
      <c r="P27" s="275">
        <v>10958.7</v>
      </c>
      <c r="Q27" s="13">
        <v>725570</v>
      </c>
      <c r="R27" s="13"/>
      <c r="S27" s="13">
        <v>281419</v>
      </c>
      <c r="T27" s="13"/>
      <c r="U27" s="11" t="s">
        <v>475</v>
      </c>
    </row>
    <row r="28" spans="2:21" ht="16.5" customHeight="1">
      <c r="B28" s="12" t="s">
        <v>313</v>
      </c>
      <c r="C28" s="10"/>
      <c r="D28" s="48">
        <v>2238</v>
      </c>
      <c r="E28" s="13">
        <v>1891</v>
      </c>
      <c r="F28" s="12" t="s">
        <v>464</v>
      </c>
      <c r="G28" s="12" t="s">
        <v>464</v>
      </c>
      <c r="H28" s="12" t="s">
        <v>464</v>
      </c>
      <c r="I28" s="12" t="s">
        <v>464</v>
      </c>
      <c r="J28" s="12" t="s">
        <v>464</v>
      </c>
      <c r="K28" s="13">
        <v>5790</v>
      </c>
      <c r="L28" s="13">
        <v>192602</v>
      </c>
      <c r="M28" s="13">
        <v>4983927</v>
      </c>
      <c r="N28" s="13">
        <v>10984</v>
      </c>
      <c r="O28" s="50">
        <v>98.7</v>
      </c>
      <c r="P28" s="275">
        <v>47547.8</v>
      </c>
      <c r="Q28" s="13">
        <v>1846091</v>
      </c>
      <c r="R28" s="13"/>
      <c r="S28" s="13">
        <v>744827</v>
      </c>
      <c r="T28" s="13"/>
      <c r="U28" s="11" t="s">
        <v>476</v>
      </c>
    </row>
    <row r="29" spans="2:21" ht="33.75" customHeight="1">
      <c r="B29" s="12" t="s">
        <v>314</v>
      </c>
      <c r="C29" s="10"/>
      <c r="D29" s="48">
        <v>1227</v>
      </c>
      <c r="E29" s="13">
        <v>799</v>
      </c>
      <c r="F29" s="12" t="s">
        <v>464</v>
      </c>
      <c r="G29" s="12" t="s">
        <v>464</v>
      </c>
      <c r="H29" s="12" t="s">
        <v>464</v>
      </c>
      <c r="I29" s="12" t="s">
        <v>464</v>
      </c>
      <c r="J29" s="12" t="s">
        <v>464</v>
      </c>
      <c r="K29" s="13">
        <v>6832</v>
      </c>
      <c r="L29" s="13">
        <v>191635</v>
      </c>
      <c r="M29" s="13">
        <v>4569082</v>
      </c>
      <c r="N29" s="13">
        <v>12002</v>
      </c>
      <c r="O29" s="50">
        <v>95.7</v>
      </c>
      <c r="P29" s="275">
        <v>30263</v>
      </c>
      <c r="Q29" s="13">
        <v>1653527</v>
      </c>
      <c r="R29" s="13"/>
      <c r="S29" s="13">
        <v>654248</v>
      </c>
      <c r="T29" s="13"/>
      <c r="U29" s="11" t="s">
        <v>477</v>
      </c>
    </row>
    <row r="30" spans="2:21" ht="16.5" customHeight="1">
      <c r="B30" s="12" t="s">
        <v>315</v>
      </c>
      <c r="C30" s="10"/>
      <c r="D30" s="48">
        <v>2281</v>
      </c>
      <c r="E30" s="13">
        <v>1744</v>
      </c>
      <c r="F30" s="13">
        <v>2956</v>
      </c>
      <c r="G30" s="13">
        <v>6505</v>
      </c>
      <c r="H30" s="13">
        <v>3813</v>
      </c>
      <c r="I30" s="13">
        <v>193911</v>
      </c>
      <c r="J30" s="276">
        <v>538</v>
      </c>
      <c r="K30" s="13">
        <v>11266</v>
      </c>
      <c r="L30" s="13">
        <v>411551</v>
      </c>
      <c r="M30" s="13">
        <v>15050953</v>
      </c>
      <c r="N30" s="13">
        <v>26946</v>
      </c>
      <c r="O30" s="50">
        <v>99</v>
      </c>
      <c r="P30" s="275">
        <v>36268.4</v>
      </c>
      <c r="Q30" s="13">
        <v>2810599</v>
      </c>
      <c r="R30" s="13"/>
      <c r="S30" s="13">
        <v>1232605</v>
      </c>
      <c r="T30" s="13"/>
      <c r="U30" s="11" t="s">
        <v>478</v>
      </c>
    </row>
    <row r="31" spans="2:21" ht="16.5" customHeight="1">
      <c r="B31" s="12" t="s">
        <v>316</v>
      </c>
      <c r="C31" s="10"/>
      <c r="D31" s="48">
        <v>3210</v>
      </c>
      <c r="E31" s="13">
        <v>2358</v>
      </c>
      <c r="F31" s="13">
        <v>2530</v>
      </c>
      <c r="G31" s="13">
        <v>4964</v>
      </c>
      <c r="H31" s="13">
        <v>4426</v>
      </c>
      <c r="I31" s="13">
        <v>90301</v>
      </c>
      <c r="J31" s="276">
        <v>165</v>
      </c>
      <c r="K31" s="13">
        <v>19695</v>
      </c>
      <c r="L31" s="13">
        <v>801450</v>
      </c>
      <c r="M31" s="13">
        <v>34431322</v>
      </c>
      <c r="N31" s="13">
        <v>54479</v>
      </c>
      <c r="O31" s="50">
        <v>99.8</v>
      </c>
      <c r="P31" s="275">
        <v>49555.9</v>
      </c>
      <c r="Q31" s="13">
        <v>4953743</v>
      </c>
      <c r="R31" s="13"/>
      <c r="S31" s="13">
        <v>2315842</v>
      </c>
      <c r="T31" s="13"/>
      <c r="U31" s="11" t="s">
        <v>479</v>
      </c>
    </row>
    <row r="32" spans="2:21" ht="16.5" customHeight="1">
      <c r="B32" s="12" t="s">
        <v>317</v>
      </c>
      <c r="C32" s="10"/>
      <c r="D32" s="48">
        <v>1117</v>
      </c>
      <c r="E32" s="13">
        <v>764</v>
      </c>
      <c r="F32" s="13">
        <v>5155</v>
      </c>
      <c r="G32" s="13">
        <v>9947</v>
      </c>
      <c r="H32" s="13">
        <v>10275</v>
      </c>
      <c r="I32" s="13">
        <v>172822</v>
      </c>
      <c r="J32" s="276">
        <v>321</v>
      </c>
      <c r="K32" s="13">
        <v>4188</v>
      </c>
      <c r="L32" s="13">
        <v>190014</v>
      </c>
      <c r="M32" s="13">
        <v>9374584</v>
      </c>
      <c r="N32" s="13">
        <v>11420</v>
      </c>
      <c r="O32" s="50">
        <v>99.4</v>
      </c>
      <c r="P32" s="275">
        <v>24728.6</v>
      </c>
      <c r="Q32" s="13">
        <v>1460373</v>
      </c>
      <c r="R32" s="13"/>
      <c r="S32" s="13">
        <v>578031</v>
      </c>
      <c r="T32" s="13"/>
      <c r="U32" s="11" t="s">
        <v>480</v>
      </c>
    </row>
    <row r="33" spans="2:21" ht="16.5" customHeight="1">
      <c r="B33" s="12" t="s">
        <v>318</v>
      </c>
      <c r="C33" s="10"/>
      <c r="D33" s="48">
        <v>616</v>
      </c>
      <c r="E33" s="1">
        <v>501</v>
      </c>
      <c r="F33" s="12" t="s">
        <v>464</v>
      </c>
      <c r="G33" s="12" t="s">
        <v>464</v>
      </c>
      <c r="H33" s="12" t="s">
        <v>464</v>
      </c>
      <c r="I33" s="12" t="s">
        <v>464</v>
      </c>
      <c r="J33" s="12" t="s">
        <v>464</v>
      </c>
      <c r="K33" s="13">
        <v>2976</v>
      </c>
      <c r="L33" s="13">
        <v>148292</v>
      </c>
      <c r="M33" s="13">
        <v>6115968</v>
      </c>
      <c r="N33" s="13">
        <v>9771</v>
      </c>
      <c r="O33" s="50">
        <v>99.3</v>
      </c>
      <c r="P33" s="275">
        <v>12105.1</v>
      </c>
      <c r="Q33" s="13">
        <v>973060</v>
      </c>
      <c r="R33" s="13"/>
      <c r="S33" s="13">
        <v>404359</v>
      </c>
      <c r="T33" s="13"/>
      <c r="U33" s="11" t="s">
        <v>481</v>
      </c>
    </row>
    <row r="34" spans="2:21" ht="33.75" customHeight="1">
      <c r="B34" s="12" t="s">
        <v>319</v>
      </c>
      <c r="C34" s="10"/>
      <c r="D34" s="4">
        <v>705</v>
      </c>
      <c r="E34" s="1">
        <v>544</v>
      </c>
      <c r="F34" s="13">
        <v>935</v>
      </c>
      <c r="G34" s="276">
        <v>1375</v>
      </c>
      <c r="H34" s="13">
        <v>1435</v>
      </c>
      <c r="I34" s="13">
        <v>12631</v>
      </c>
      <c r="J34" s="276">
        <v>40</v>
      </c>
      <c r="K34" s="13">
        <v>5330</v>
      </c>
      <c r="L34" s="13">
        <v>146346</v>
      </c>
      <c r="M34" s="13">
        <v>4675054</v>
      </c>
      <c r="N34" s="13">
        <v>15193</v>
      </c>
      <c r="O34" s="50">
        <v>99.6</v>
      </c>
      <c r="P34" s="275">
        <v>15234.3</v>
      </c>
      <c r="Q34" s="13">
        <v>1333315</v>
      </c>
      <c r="R34" s="13"/>
      <c r="S34" s="13">
        <v>801259</v>
      </c>
      <c r="T34" s="13"/>
      <c r="U34" s="11" t="s">
        <v>482</v>
      </c>
    </row>
    <row r="35" spans="2:21" ht="16.5" customHeight="1">
      <c r="B35" s="12" t="s">
        <v>320</v>
      </c>
      <c r="C35" s="10"/>
      <c r="D35" s="4">
        <v>329</v>
      </c>
      <c r="E35" s="1">
        <v>303</v>
      </c>
      <c r="F35" s="1">
        <v>668</v>
      </c>
      <c r="G35" s="13">
        <v>1089</v>
      </c>
      <c r="H35" s="13">
        <v>984</v>
      </c>
      <c r="I35" s="13">
        <v>20213</v>
      </c>
      <c r="J35" s="276">
        <v>33</v>
      </c>
      <c r="K35" s="13">
        <v>21362</v>
      </c>
      <c r="L35" s="13">
        <v>485022</v>
      </c>
      <c r="M35" s="13">
        <v>14806158</v>
      </c>
      <c r="N35" s="13">
        <v>54444</v>
      </c>
      <c r="O35" s="50">
        <v>100</v>
      </c>
      <c r="P35" s="275">
        <v>19069.9</v>
      </c>
      <c r="Q35" s="13">
        <v>3702450</v>
      </c>
      <c r="R35" s="13"/>
      <c r="S35" s="13">
        <v>2444412</v>
      </c>
      <c r="T35" s="13"/>
      <c r="U35" s="11" t="s">
        <v>483</v>
      </c>
    </row>
    <row r="36" spans="2:21" ht="16.5" customHeight="1">
      <c r="B36" s="12" t="s">
        <v>321</v>
      </c>
      <c r="C36" s="10"/>
      <c r="D36" s="48">
        <v>1478</v>
      </c>
      <c r="E36" s="13">
        <v>976</v>
      </c>
      <c r="F36" s="13">
        <v>3713</v>
      </c>
      <c r="G36" s="13">
        <v>6288</v>
      </c>
      <c r="H36" s="13">
        <v>6356</v>
      </c>
      <c r="I36" s="13">
        <v>60277</v>
      </c>
      <c r="J36" s="276">
        <v>281</v>
      </c>
      <c r="K36" s="13">
        <v>10138</v>
      </c>
      <c r="L36" s="13">
        <v>362847</v>
      </c>
      <c r="M36" s="13">
        <v>13423028</v>
      </c>
      <c r="N36" s="13">
        <v>31290</v>
      </c>
      <c r="O36" s="50">
        <v>99.8</v>
      </c>
      <c r="P36" s="275">
        <v>35825.3</v>
      </c>
      <c r="Q36" s="13">
        <v>2953595</v>
      </c>
      <c r="R36" s="13"/>
      <c r="S36" s="13">
        <v>1593586</v>
      </c>
      <c r="T36" s="13"/>
      <c r="U36" s="11" t="s">
        <v>484</v>
      </c>
    </row>
    <row r="37" spans="2:21" ht="16.5" customHeight="1">
      <c r="B37" s="12" t="s">
        <v>322</v>
      </c>
      <c r="C37" s="10"/>
      <c r="D37" s="4">
        <v>451</v>
      </c>
      <c r="E37" s="1">
        <v>370</v>
      </c>
      <c r="F37" s="12" t="s">
        <v>464</v>
      </c>
      <c r="G37" s="12" t="s">
        <v>464</v>
      </c>
      <c r="H37" s="12" t="s">
        <v>464</v>
      </c>
      <c r="I37" s="12" t="s">
        <v>464</v>
      </c>
      <c r="J37" s="12" t="s">
        <v>464</v>
      </c>
      <c r="K37" s="13">
        <v>2387</v>
      </c>
      <c r="L37" s="13">
        <v>65849</v>
      </c>
      <c r="M37" s="13">
        <v>1984809</v>
      </c>
      <c r="N37" s="13">
        <v>6174</v>
      </c>
      <c r="O37" s="50">
        <v>99.2</v>
      </c>
      <c r="P37" s="275">
        <v>12524.6</v>
      </c>
      <c r="Q37" s="13">
        <v>822034</v>
      </c>
      <c r="R37" s="13"/>
      <c r="S37" s="13">
        <v>401768</v>
      </c>
      <c r="T37" s="13"/>
      <c r="U37" s="11" t="s">
        <v>485</v>
      </c>
    </row>
    <row r="38" spans="2:21" ht="16.5" customHeight="1">
      <c r="B38" s="12" t="s">
        <v>323</v>
      </c>
      <c r="C38" s="10"/>
      <c r="D38" s="48">
        <v>1079</v>
      </c>
      <c r="E38" s="13">
        <v>997</v>
      </c>
      <c r="F38" s="13">
        <v>2512</v>
      </c>
      <c r="G38" s="13">
        <v>3916</v>
      </c>
      <c r="H38" s="13">
        <v>3570</v>
      </c>
      <c r="I38" s="13">
        <v>33154</v>
      </c>
      <c r="J38" s="276">
        <v>100</v>
      </c>
      <c r="K38" s="13">
        <v>2016</v>
      </c>
      <c r="L38" s="13">
        <v>49154</v>
      </c>
      <c r="M38" s="13">
        <v>2414808</v>
      </c>
      <c r="N38" s="13">
        <v>4784</v>
      </c>
      <c r="O38" s="50">
        <v>97.2</v>
      </c>
      <c r="P38" s="275">
        <v>13278.1</v>
      </c>
      <c r="Q38" s="13">
        <v>739482</v>
      </c>
      <c r="R38" s="13"/>
      <c r="S38" s="13">
        <v>339246</v>
      </c>
      <c r="T38" s="13"/>
      <c r="U38" s="11" t="s">
        <v>486</v>
      </c>
    </row>
    <row r="39" spans="2:21" ht="33.75" customHeight="1">
      <c r="B39" s="12" t="s">
        <v>324</v>
      </c>
      <c r="C39" s="10"/>
      <c r="D39" s="48">
        <v>702</v>
      </c>
      <c r="E39" s="1">
        <v>479</v>
      </c>
      <c r="F39" s="13">
        <v>818</v>
      </c>
      <c r="G39" s="13">
        <v>1568</v>
      </c>
      <c r="H39" s="13">
        <v>943</v>
      </c>
      <c r="I39" s="13">
        <v>59699</v>
      </c>
      <c r="J39" s="276">
        <v>150</v>
      </c>
      <c r="K39" s="13">
        <v>977</v>
      </c>
      <c r="L39" s="13">
        <v>34557</v>
      </c>
      <c r="M39" s="13">
        <v>853198</v>
      </c>
      <c r="N39" s="13">
        <v>2076</v>
      </c>
      <c r="O39" s="50">
        <v>97.2</v>
      </c>
      <c r="P39" s="275">
        <v>8689.1</v>
      </c>
      <c r="Q39" s="13">
        <v>452271</v>
      </c>
      <c r="R39" s="13"/>
      <c r="S39" s="13">
        <v>200146</v>
      </c>
      <c r="T39" s="13"/>
      <c r="U39" s="11" t="s">
        <v>487</v>
      </c>
    </row>
    <row r="40" spans="2:21" ht="16.5" customHeight="1">
      <c r="B40" s="12" t="s">
        <v>325</v>
      </c>
      <c r="C40" s="10"/>
      <c r="D40" s="4">
        <v>602</v>
      </c>
      <c r="E40" s="1">
        <v>401</v>
      </c>
      <c r="F40" s="13">
        <v>2343</v>
      </c>
      <c r="G40" s="13">
        <v>3689</v>
      </c>
      <c r="H40" s="13">
        <v>3240</v>
      </c>
      <c r="I40" s="13">
        <v>114165</v>
      </c>
      <c r="J40" s="276">
        <v>196</v>
      </c>
      <c r="K40" s="13">
        <v>1416</v>
      </c>
      <c r="L40" s="13">
        <v>42312</v>
      </c>
      <c r="M40" s="13">
        <v>873181</v>
      </c>
      <c r="N40" s="13">
        <v>2631</v>
      </c>
      <c r="O40" s="50">
        <v>96.9</v>
      </c>
      <c r="P40" s="275">
        <v>18026.7</v>
      </c>
      <c r="Q40" s="13">
        <v>540423</v>
      </c>
      <c r="R40" s="13"/>
      <c r="S40" s="13">
        <v>256071</v>
      </c>
      <c r="T40" s="13"/>
      <c r="U40" s="11" t="s">
        <v>488</v>
      </c>
    </row>
    <row r="41" spans="2:21" ht="16.5" customHeight="1">
      <c r="B41" s="12" t="s">
        <v>326</v>
      </c>
      <c r="C41" s="10"/>
      <c r="D41" s="48">
        <v>1294</v>
      </c>
      <c r="E41" s="13">
        <v>816</v>
      </c>
      <c r="F41" s="13">
        <v>1547</v>
      </c>
      <c r="G41" s="13">
        <v>2221</v>
      </c>
      <c r="H41" s="13">
        <v>2750</v>
      </c>
      <c r="I41" s="13">
        <v>7471</v>
      </c>
      <c r="J41" s="276">
        <v>29</v>
      </c>
      <c r="K41" s="13">
        <v>3838</v>
      </c>
      <c r="L41" s="13">
        <v>146350</v>
      </c>
      <c r="M41" s="13">
        <v>6611585</v>
      </c>
      <c r="N41" s="13">
        <v>11388</v>
      </c>
      <c r="O41" s="50">
        <v>99</v>
      </c>
      <c r="P41" s="275">
        <v>31659.8</v>
      </c>
      <c r="Q41" s="13">
        <v>1478748</v>
      </c>
      <c r="R41" s="13"/>
      <c r="S41" s="13">
        <v>619500</v>
      </c>
      <c r="T41" s="13"/>
      <c r="U41" s="11" t="s">
        <v>489</v>
      </c>
    </row>
    <row r="42" spans="2:21" ht="16.5" customHeight="1">
      <c r="B42" s="12" t="s">
        <v>327</v>
      </c>
      <c r="C42" s="10"/>
      <c r="D42" s="48">
        <v>1073</v>
      </c>
      <c r="E42" s="13">
        <v>660</v>
      </c>
      <c r="F42" s="13">
        <v>2943</v>
      </c>
      <c r="G42" s="13">
        <v>4772</v>
      </c>
      <c r="H42" s="13">
        <v>4334</v>
      </c>
      <c r="I42" s="13">
        <v>18317</v>
      </c>
      <c r="J42" s="276">
        <v>81</v>
      </c>
      <c r="K42" s="13">
        <v>5638</v>
      </c>
      <c r="L42" s="13">
        <v>205008</v>
      </c>
      <c r="M42" s="13">
        <v>7917797</v>
      </c>
      <c r="N42" s="13">
        <v>14545</v>
      </c>
      <c r="O42" s="50">
        <v>93.6</v>
      </c>
      <c r="P42" s="275">
        <v>28305.8</v>
      </c>
      <c r="Q42" s="13">
        <v>1829919</v>
      </c>
      <c r="R42" s="13"/>
      <c r="S42" s="13">
        <v>1022179</v>
      </c>
      <c r="T42" s="13"/>
      <c r="U42" s="11" t="s">
        <v>490</v>
      </c>
    </row>
    <row r="43" spans="2:21" ht="16.5" customHeight="1">
      <c r="B43" s="12" t="s">
        <v>328</v>
      </c>
      <c r="C43" s="10"/>
      <c r="D43" s="48">
        <v>697</v>
      </c>
      <c r="E43" s="1">
        <v>509</v>
      </c>
      <c r="F43" s="13">
        <v>4553</v>
      </c>
      <c r="G43" s="13">
        <v>6723</v>
      </c>
      <c r="H43" s="13">
        <v>5981</v>
      </c>
      <c r="I43" s="13">
        <v>46578</v>
      </c>
      <c r="J43" s="276">
        <v>198</v>
      </c>
      <c r="K43" s="13">
        <v>2123</v>
      </c>
      <c r="L43" s="13">
        <v>96011</v>
      </c>
      <c r="M43" s="13">
        <v>5412904</v>
      </c>
      <c r="N43" s="13">
        <v>6927</v>
      </c>
      <c r="O43" s="50">
        <v>92.6</v>
      </c>
      <c r="P43" s="275">
        <v>16189.3</v>
      </c>
      <c r="Q43" s="13">
        <v>1053848</v>
      </c>
      <c r="R43" s="13"/>
      <c r="S43" s="13">
        <v>541019</v>
      </c>
      <c r="T43" s="13"/>
      <c r="U43" s="11" t="s">
        <v>491</v>
      </c>
    </row>
    <row r="44" spans="2:21" ht="33.75" customHeight="1">
      <c r="B44" s="12" t="s">
        <v>329</v>
      </c>
      <c r="C44" s="10"/>
      <c r="D44" s="48">
        <v>1052</v>
      </c>
      <c r="E44" s="13">
        <v>771</v>
      </c>
      <c r="F44" s="13">
        <v>1863</v>
      </c>
      <c r="G44" s="13">
        <v>2999</v>
      </c>
      <c r="H44" s="13">
        <v>3452</v>
      </c>
      <c r="I44" s="13">
        <v>14574</v>
      </c>
      <c r="J44" s="276">
        <v>78</v>
      </c>
      <c r="K44" s="13">
        <v>1490</v>
      </c>
      <c r="L44" s="13">
        <v>48147</v>
      </c>
      <c r="M44" s="13">
        <v>1570055</v>
      </c>
      <c r="N44" s="13">
        <v>3773</v>
      </c>
      <c r="O44" s="50">
        <v>95.7</v>
      </c>
      <c r="P44" s="275">
        <v>14944.6</v>
      </c>
      <c r="Q44" s="13">
        <v>607814</v>
      </c>
      <c r="R44" s="13"/>
      <c r="S44" s="13">
        <v>240888</v>
      </c>
      <c r="T44" s="13"/>
      <c r="U44" s="11" t="s">
        <v>492</v>
      </c>
    </row>
    <row r="45" spans="2:21" ht="16.5" customHeight="1">
      <c r="B45" s="12" t="s">
        <v>330</v>
      </c>
      <c r="C45" s="10"/>
      <c r="D45" s="48">
        <v>786</v>
      </c>
      <c r="E45" s="1">
        <v>532</v>
      </c>
      <c r="F45" s="13">
        <v>1887</v>
      </c>
      <c r="G45" s="13">
        <v>3218</v>
      </c>
      <c r="H45" s="13">
        <v>3867</v>
      </c>
      <c r="I45" s="13">
        <v>23252</v>
      </c>
      <c r="J45" s="276">
        <v>93</v>
      </c>
      <c r="K45" s="13">
        <v>2314</v>
      </c>
      <c r="L45" s="13">
        <v>67140</v>
      </c>
      <c r="M45" s="13">
        <v>2493885</v>
      </c>
      <c r="N45" s="13">
        <v>5871</v>
      </c>
      <c r="O45" s="50">
        <v>99.2</v>
      </c>
      <c r="P45" s="275">
        <v>10140.6</v>
      </c>
      <c r="Q45" s="13">
        <v>754918</v>
      </c>
      <c r="R45" s="13"/>
      <c r="S45" s="13">
        <v>327544</v>
      </c>
      <c r="T45" s="13"/>
      <c r="U45" s="11" t="s">
        <v>493</v>
      </c>
    </row>
    <row r="46" spans="2:21" ht="16.5" customHeight="1">
      <c r="B46" s="12" t="s">
        <v>331</v>
      </c>
      <c r="C46" s="10"/>
      <c r="D46" s="48">
        <v>1356</v>
      </c>
      <c r="E46" s="13">
        <v>1033</v>
      </c>
      <c r="F46" s="13">
        <v>5009</v>
      </c>
      <c r="G46" s="13">
        <v>9129</v>
      </c>
      <c r="H46" s="13">
        <v>8116</v>
      </c>
      <c r="I46" s="13">
        <v>94511</v>
      </c>
      <c r="J46" s="276">
        <v>279</v>
      </c>
      <c r="K46" s="13">
        <v>2550</v>
      </c>
      <c r="L46" s="13">
        <v>79289</v>
      </c>
      <c r="M46" s="13">
        <v>3581581</v>
      </c>
      <c r="N46" s="13">
        <v>6800</v>
      </c>
      <c r="O46" s="50">
        <v>92.4</v>
      </c>
      <c r="P46" s="275">
        <v>17876.6</v>
      </c>
      <c r="Q46" s="13">
        <v>996431</v>
      </c>
      <c r="R46" s="13"/>
      <c r="S46" s="13">
        <v>486383</v>
      </c>
      <c r="T46" s="13"/>
      <c r="U46" s="11" t="s">
        <v>494</v>
      </c>
    </row>
    <row r="47" spans="2:21" ht="16.5" customHeight="1">
      <c r="B47" s="12" t="s">
        <v>332</v>
      </c>
      <c r="C47" s="10"/>
      <c r="D47" s="48">
        <v>1026</v>
      </c>
      <c r="E47" s="13">
        <v>943</v>
      </c>
      <c r="F47" s="13">
        <v>2760</v>
      </c>
      <c r="G47" s="13">
        <v>4899</v>
      </c>
      <c r="H47" s="13">
        <v>4134</v>
      </c>
      <c r="I47" s="13">
        <v>94984</v>
      </c>
      <c r="J47" s="276">
        <v>269</v>
      </c>
      <c r="K47" s="13">
        <v>1138</v>
      </c>
      <c r="L47" s="13">
        <v>24663</v>
      </c>
      <c r="M47" s="13">
        <v>490881</v>
      </c>
      <c r="N47" s="13">
        <v>2860</v>
      </c>
      <c r="O47" s="50">
        <v>91.9</v>
      </c>
      <c r="P47" s="275">
        <v>13719.2</v>
      </c>
      <c r="Q47" s="13">
        <v>553394</v>
      </c>
      <c r="R47" s="13"/>
      <c r="S47" s="13">
        <v>253628</v>
      </c>
      <c r="T47" s="13"/>
      <c r="U47" s="11" t="s">
        <v>495</v>
      </c>
    </row>
    <row r="48" spans="2:21" ht="16.5" customHeight="1">
      <c r="B48" s="12" t="s">
        <v>333</v>
      </c>
      <c r="C48" s="10"/>
      <c r="D48" s="48">
        <v>2179</v>
      </c>
      <c r="E48" s="13">
        <v>1765</v>
      </c>
      <c r="F48" s="13">
        <v>3173</v>
      </c>
      <c r="G48" s="13">
        <v>6174</v>
      </c>
      <c r="H48" s="13">
        <v>5780</v>
      </c>
      <c r="I48" s="13">
        <v>42798</v>
      </c>
      <c r="J48" s="276">
        <v>179</v>
      </c>
      <c r="K48" s="13">
        <v>6434</v>
      </c>
      <c r="L48" s="13">
        <v>216161</v>
      </c>
      <c r="M48" s="13">
        <v>7767530</v>
      </c>
      <c r="N48" s="13">
        <v>28997</v>
      </c>
      <c r="O48" s="50">
        <v>93.1</v>
      </c>
      <c r="P48" s="275">
        <v>36907</v>
      </c>
      <c r="Q48" s="13">
        <v>3197189</v>
      </c>
      <c r="R48" s="13"/>
      <c r="S48" s="13">
        <v>1567244</v>
      </c>
      <c r="T48" s="13"/>
      <c r="U48" s="11" t="s">
        <v>496</v>
      </c>
    </row>
    <row r="49" spans="2:21" ht="16.5" customHeight="1">
      <c r="B49" s="12" t="s">
        <v>334</v>
      </c>
      <c r="C49" s="10"/>
      <c r="D49" s="48">
        <v>1312</v>
      </c>
      <c r="E49" s="13">
        <v>973</v>
      </c>
      <c r="F49" s="13">
        <v>2123</v>
      </c>
      <c r="G49" s="13">
        <v>4877</v>
      </c>
      <c r="H49" s="13">
        <v>6496</v>
      </c>
      <c r="I49" s="13">
        <v>14696</v>
      </c>
      <c r="J49" s="276">
        <v>37</v>
      </c>
      <c r="K49" s="13">
        <v>1532</v>
      </c>
      <c r="L49" s="13">
        <v>58777</v>
      </c>
      <c r="M49" s="13">
        <v>1553500</v>
      </c>
      <c r="N49" s="13">
        <v>4477</v>
      </c>
      <c r="O49" s="50">
        <v>94.4</v>
      </c>
      <c r="P49" s="275">
        <v>10667.3</v>
      </c>
      <c r="Q49" s="13">
        <v>648148</v>
      </c>
      <c r="R49" s="13"/>
      <c r="S49" s="13">
        <v>256826</v>
      </c>
      <c r="T49" s="13"/>
      <c r="U49" s="11" t="s">
        <v>497</v>
      </c>
    </row>
    <row r="50" spans="2:21" ht="33.75" customHeight="1">
      <c r="B50" s="12" t="s">
        <v>335</v>
      </c>
      <c r="C50" s="10"/>
      <c r="D50" s="48">
        <v>1396</v>
      </c>
      <c r="E50" s="13">
        <v>926</v>
      </c>
      <c r="F50" s="13">
        <v>8849</v>
      </c>
      <c r="G50" s="13">
        <v>17466</v>
      </c>
      <c r="H50" s="13">
        <v>13839</v>
      </c>
      <c r="I50" s="13">
        <v>302844</v>
      </c>
      <c r="J50" s="276">
        <v>720</v>
      </c>
      <c r="K50" s="13">
        <v>2091</v>
      </c>
      <c r="L50" s="13">
        <v>58077</v>
      </c>
      <c r="M50" s="13">
        <v>1675555</v>
      </c>
      <c r="N50" s="13">
        <v>5767</v>
      </c>
      <c r="O50" s="50">
        <v>98.4</v>
      </c>
      <c r="P50" s="275">
        <v>17871.5</v>
      </c>
      <c r="Q50" s="13">
        <v>915927</v>
      </c>
      <c r="R50" s="13"/>
      <c r="S50" s="13">
        <v>487484</v>
      </c>
      <c r="T50" s="13"/>
      <c r="U50" s="11" t="s">
        <v>498</v>
      </c>
    </row>
    <row r="51" spans="2:21" ht="33.75" customHeight="1">
      <c r="B51" s="12" t="s">
        <v>336</v>
      </c>
      <c r="C51" s="10"/>
      <c r="D51" s="48">
        <v>3053</v>
      </c>
      <c r="E51" s="13">
        <v>2098</v>
      </c>
      <c r="F51" s="13">
        <v>4314</v>
      </c>
      <c r="G51" s="13">
        <v>8722</v>
      </c>
      <c r="H51" s="13">
        <v>6486</v>
      </c>
      <c r="I51" s="13">
        <v>28098</v>
      </c>
      <c r="J51" s="276">
        <v>76</v>
      </c>
      <c r="K51" s="13">
        <v>2365</v>
      </c>
      <c r="L51" s="13">
        <v>91939</v>
      </c>
      <c r="M51" s="13">
        <v>2321415</v>
      </c>
      <c r="N51" s="13">
        <v>9842</v>
      </c>
      <c r="O51" s="50">
        <v>86</v>
      </c>
      <c r="P51" s="275">
        <v>25533.5</v>
      </c>
      <c r="Q51" s="13">
        <v>1313457</v>
      </c>
      <c r="R51" s="13"/>
      <c r="S51" s="13">
        <v>559124</v>
      </c>
      <c r="T51" s="13"/>
      <c r="U51" s="11" t="s">
        <v>499</v>
      </c>
    </row>
    <row r="52" spans="2:21" ht="16.5" customHeight="1">
      <c r="B52" s="12" t="s">
        <v>337</v>
      </c>
      <c r="C52" s="10"/>
      <c r="D52" s="48">
        <v>1339</v>
      </c>
      <c r="E52" s="13">
        <v>895</v>
      </c>
      <c r="F52" s="13">
        <v>2983</v>
      </c>
      <c r="G52" s="13">
        <v>5217</v>
      </c>
      <c r="H52" s="13">
        <v>4285</v>
      </c>
      <c r="I52" s="13">
        <v>42971</v>
      </c>
      <c r="J52" s="276">
        <v>184</v>
      </c>
      <c r="K52" s="13">
        <v>1741</v>
      </c>
      <c r="L52" s="13">
        <v>67900</v>
      </c>
      <c r="M52" s="13">
        <v>3084425</v>
      </c>
      <c r="N52" s="13">
        <v>5840</v>
      </c>
      <c r="O52" s="50">
        <v>90.4</v>
      </c>
      <c r="P52" s="275">
        <v>17983.7</v>
      </c>
      <c r="Q52" s="13">
        <v>890635</v>
      </c>
      <c r="R52" s="13"/>
      <c r="S52" s="13">
        <v>372005</v>
      </c>
      <c r="T52" s="13"/>
      <c r="U52" s="11" t="s">
        <v>500</v>
      </c>
    </row>
    <row r="53" spans="2:21" ht="16.5" customHeight="1">
      <c r="B53" s="12" t="s">
        <v>338</v>
      </c>
      <c r="C53" s="10"/>
      <c r="D53" s="48">
        <v>3246</v>
      </c>
      <c r="E53" s="13">
        <v>1336</v>
      </c>
      <c r="F53" s="13">
        <v>1402</v>
      </c>
      <c r="G53" s="13">
        <v>3360</v>
      </c>
      <c r="H53" s="13">
        <v>1999</v>
      </c>
      <c r="I53" s="13">
        <v>86506</v>
      </c>
      <c r="J53" s="276">
        <v>261</v>
      </c>
      <c r="K53" s="13">
        <v>1612</v>
      </c>
      <c r="L53" s="13">
        <v>56758</v>
      </c>
      <c r="M53" s="13">
        <v>1229519</v>
      </c>
      <c r="N53" s="13">
        <v>5602</v>
      </c>
      <c r="O53" s="50">
        <v>96.9</v>
      </c>
      <c r="P53" s="275">
        <v>19806.4</v>
      </c>
      <c r="Q53" s="13">
        <v>909903</v>
      </c>
      <c r="R53" s="13"/>
      <c r="S53" s="13">
        <v>368560</v>
      </c>
      <c r="T53" s="13"/>
      <c r="U53" s="11" t="s">
        <v>501</v>
      </c>
    </row>
    <row r="54" spans="2:21" ht="16.5" customHeight="1">
      <c r="B54" s="12" t="s">
        <v>339</v>
      </c>
      <c r="C54" s="10"/>
      <c r="D54" s="48">
        <v>4151</v>
      </c>
      <c r="E54" s="13">
        <v>1690</v>
      </c>
      <c r="F54" s="13">
        <v>4401</v>
      </c>
      <c r="G54" s="13">
        <v>8484</v>
      </c>
      <c r="H54" s="13">
        <v>6446</v>
      </c>
      <c r="I54" s="13">
        <v>93683</v>
      </c>
      <c r="J54" s="276">
        <v>219</v>
      </c>
      <c r="K54" s="13">
        <v>2479</v>
      </c>
      <c r="L54" s="13">
        <v>71283</v>
      </c>
      <c r="M54" s="13">
        <v>1715169</v>
      </c>
      <c r="N54" s="13">
        <v>8182</v>
      </c>
      <c r="O54" s="50">
        <v>97</v>
      </c>
      <c r="P54" s="275">
        <v>26828</v>
      </c>
      <c r="Q54" s="13">
        <v>1312536</v>
      </c>
      <c r="R54" s="13"/>
      <c r="S54" s="13">
        <v>609161</v>
      </c>
      <c r="T54" s="13"/>
      <c r="U54" s="11" t="s">
        <v>502</v>
      </c>
    </row>
    <row r="55" spans="1:36" ht="16.5" customHeight="1">
      <c r="A55" s="5"/>
      <c r="B55" s="14" t="s">
        <v>340</v>
      </c>
      <c r="C55" s="7"/>
      <c r="D55" s="277">
        <v>920</v>
      </c>
      <c r="E55" s="4">
        <v>565</v>
      </c>
      <c r="F55" s="277">
        <v>2801</v>
      </c>
      <c r="G55" s="277">
        <v>3929</v>
      </c>
      <c r="H55" s="277">
        <v>3035</v>
      </c>
      <c r="I55" s="277">
        <v>16902</v>
      </c>
      <c r="J55" s="278">
        <v>91</v>
      </c>
      <c r="K55" s="277">
        <v>1302</v>
      </c>
      <c r="L55" s="277">
        <v>24812</v>
      </c>
      <c r="M55" s="277">
        <v>548107</v>
      </c>
      <c r="N55" s="277">
        <v>11747</v>
      </c>
      <c r="O55" s="53">
        <v>100</v>
      </c>
      <c r="P55" s="279">
        <v>7918.9</v>
      </c>
      <c r="Q55" s="277">
        <v>975536</v>
      </c>
      <c r="R55" s="277"/>
      <c r="S55" s="277">
        <v>306427</v>
      </c>
      <c r="T55" s="277"/>
      <c r="U55" s="38" t="s">
        <v>503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48" customHeight="1" thickBot="1">
      <c r="A56" s="16"/>
      <c r="B56" s="17" t="s">
        <v>69</v>
      </c>
      <c r="C56" s="18"/>
      <c r="D56" s="234" t="s">
        <v>431</v>
      </c>
      <c r="E56" s="280"/>
      <c r="F56" s="234" t="s">
        <v>504</v>
      </c>
      <c r="G56" s="280"/>
      <c r="H56" s="281"/>
      <c r="I56" s="282" t="s">
        <v>432</v>
      </c>
      <c r="J56" s="283" t="s">
        <v>433</v>
      </c>
      <c r="K56" s="282" t="s">
        <v>434</v>
      </c>
      <c r="L56" s="284" t="s">
        <v>434</v>
      </c>
      <c r="M56" s="285"/>
      <c r="N56" s="251" t="s">
        <v>505</v>
      </c>
      <c r="O56" s="283" t="s">
        <v>435</v>
      </c>
      <c r="P56" s="283" t="s">
        <v>506</v>
      </c>
      <c r="Q56" s="286" t="s">
        <v>436</v>
      </c>
      <c r="R56" s="234" t="s">
        <v>437</v>
      </c>
      <c r="S56" s="287"/>
      <c r="T56" s="288"/>
      <c r="U56" s="19" t="s">
        <v>69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18" ht="18" customHeight="1">
      <c r="B57" s="289" t="s">
        <v>438</v>
      </c>
      <c r="C57" s="289"/>
      <c r="D57" s="289"/>
      <c r="E57" s="289"/>
      <c r="F57" s="289"/>
      <c r="G57" s="289"/>
      <c r="H57" s="1" t="s">
        <v>439</v>
      </c>
      <c r="Q57" s="290"/>
      <c r="R57" s="290"/>
    </row>
    <row r="58" spans="2:18" ht="14.25" customHeight="1">
      <c r="B58" s="1" t="s">
        <v>440</v>
      </c>
      <c r="Q58" s="290"/>
      <c r="R58" s="290"/>
    </row>
    <row r="59" spans="4:19" ht="14.2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7:18" ht="14.25">
      <c r="Q60" s="291"/>
      <c r="R60" s="291"/>
    </row>
    <row r="61" spans="2:6" ht="15" customHeight="1">
      <c r="B61" s="61"/>
      <c r="D61" s="3"/>
      <c r="F61" s="3"/>
    </row>
    <row r="62" spans="4:5" ht="14.25">
      <c r="D62" s="13"/>
      <c r="E62" s="13"/>
    </row>
    <row r="63" ht="7.5" customHeight="1"/>
    <row r="64" ht="12.75" customHeight="1">
      <c r="B64" s="61"/>
    </row>
    <row r="65" s="36" customFormat="1" ht="14.25"/>
    <row r="67" spans="10:11" ht="14.25">
      <c r="J67" s="36"/>
      <c r="K67" s="36"/>
    </row>
  </sheetData>
  <mergeCells count="20">
    <mergeCell ref="R56:T56"/>
    <mergeCell ref="D6:E6"/>
    <mergeCell ref="J3:J4"/>
    <mergeCell ref="L56:M56"/>
    <mergeCell ref="D56:E56"/>
    <mergeCell ref="F56:H56"/>
    <mergeCell ref="D5:E5"/>
    <mergeCell ref="F5:H5"/>
    <mergeCell ref="I3:I4"/>
    <mergeCell ref="B3:B4"/>
    <mergeCell ref="F3:F4"/>
    <mergeCell ref="G3:G4"/>
    <mergeCell ref="H3:H4"/>
    <mergeCell ref="D3:E3"/>
    <mergeCell ref="U3:U4"/>
    <mergeCell ref="N3:N4"/>
    <mergeCell ref="O3:O4"/>
    <mergeCell ref="Q3:Q4"/>
    <mergeCell ref="P3:P4"/>
    <mergeCell ref="R3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="75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0.875" style="51" customWidth="1"/>
    <col min="2" max="2" width="16.00390625" style="51" customWidth="1"/>
    <col min="3" max="3" width="1.625" style="51" customWidth="1"/>
    <col min="4" max="9" width="19.75390625" style="51" customWidth="1"/>
    <col min="10" max="15" width="20.75390625" style="51" customWidth="1"/>
    <col min="16" max="16" width="0.875" style="51" customWidth="1"/>
    <col min="17" max="17" width="11.75390625" style="51" customWidth="1"/>
    <col min="18" max="18" width="4.00390625" style="51" customWidth="1"/>
    <col min="19" max="22" width="8.00390625" style="51" customWidth="1"/>
    <col min="23" max="16384" width="8.625" style="51" customWidth="1"/>
  </cols>
  <sheetData>
    <row r="1" spans="4:24" ht="24">
      <c r="D1" s="39" t="s">
        <v>538</v>
      </c>
      <c r="J1" s="39" t="s">
        <v>539</v>
      </c>
      <c r="R1" s="112"/>
      <c r="S1" s="112"/>
      <c r="T1" s="112"/>
      <c r="U1" s="112"/>
      <c r="V1" s="112"/>
      <c r="W1" s="112"/>
      <c r="X1" s="112"/>
    </row>
    <row r="2" spans="1:24" ht="15.7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112"/>
      <c r="T2" s="112"/>
      <c r="U2" s="112"/>
      <c r="V2" s="112"/>
      <c r="W2" s="112"/>
      <c r="X2" s="112"/>
    </row>
    <row r="3" spans="1:24" ht="27.75" customHeight="1">
      <c r="A3" s="112"/>
      <c r="B3" s="113" t="s">
        <v>0</v>
      </c>
      <c r="C3" s="114"/>
      <c r="D3" s="192" t="s">
        <v>507</v>
      </c>
      <c r="E3" s="292"/>
      <c r="F3" s="293"/>
      <c r="G3" s="191" t="s">
        <v>540</v>
      </c>
      <c r="H3" s="294" t="s">
        <v>508</v>
      </c>
      <c r="I3" s="295" t="s">
        <v>509</v>
      </c>
      <c r="J3" s="296" t="s">
        <v>541</v>
      </c>
      <c r="K3" s="294" t="s">
        <v>542</v>
      </c>
      <c r="L3" s="117" t="s">
        <v>510</v>
      </c>
      <c r="M3" s="117" t="s">
        <v>543</v>
      </c>
      <c r="N3" s="117" t="s">
        <v>544</v>
      </c>
      <c r="O3" s="297" t="s">
        <v>545</v>
      </c>
      <c r="P3" s="298"/>
      <c r="Q3" s="118" t="s">
        <v>546</v>
      </c>
      <c r="R3" s="112"/>
      <c r="S3" s="112"/>
      <c r="T3" s="112"/>
      <c r="U3" s="112"/>
      <c r="V3" s="112"/>
      <c r="W3" s="112"/>
      <c r="X3" s="112"/>
    </row>
    <row r="4" spans="1:24" ht="27.75" customHeight="1" thickBot="1">
      <c r="A4" s="111"/>
      <c r="B4" s="299"/>
      <c r="C4" s="135"/>
      <c r="D4" s="300" t="s">
        <v>511</v>
      </c>
      <c r="E4" s="300" t="s">
        <v>155</v>
      </c>
      <c r="F4" s="301" t="s">
        <v>512</v>
      </c>
      <c r="G4" s="302"/>
      <c r="H4" s="303"/>
      <c r="I4" s="304"/>
      <c r="J4" s="305"/>
      <c r="K4" s="140"/>
      <c r="L4" s="138"/>
      <c r="M4" s="140"/>
      <c r="N4" s="138"/>
      <c r="O4" s="139"/>
      <c r="P4" s="210"/>
      <c r="Q4" s="147"/>
      <c r="R4" s="112"/>
      <c r="S4" s="112"/>
      <c r="T4" s="112"/>
      <c r="U4" s="112"/>
      <c r="V4" s="112"/>
      <c r="W4" s="112"/>
      <c r="X4" s="112"/>
    </row>
    <row r="5" spans="1:24" ht="17.25" customHeight="1" thickBot="1">
      <c r="A5" s="111"/>
      <c r="B5" s="143" t="s">
        <v>11</v>
      </c>
      <c r="C5" s="135"/>
      <c r="D5" s="213" t="s">
        <v>513</v>
      </c>
      <c r="E5" s="306"/>
      <c r="F5" s="307" t="s">
        <v>547</v>
      </c>
      <c r="G5" s="308" t="s">
        <v>514</v>
      </c>
      <c r="H5" s="309" t="s">
        <v>515</v>
      </c>
      <c r="I5" s="310" t="s">
        <v>515</v>
      </c>
      <c r="J5" s="311" t="s">
        <v>516</v>
      </c>
      <c r="K5" s="312" t="s">
        <v>517</v>
      </c>
      <c r="L5" s="213" t="s">
        <v>518</v>
      </c>
      <c r="M5" s="215"/>
      <c r="N5" s="313" t="s">
        <v>519</v>
      </c>
      <c r="O5" s="314"/>
      <c r="P5" s="315"/>
      <c r="Q5" s="144" t="s">
        <v>12</v>
      </c>
      <c r="R5" s="112"/>
      <c r="S5" s="112"/>
      <c r="T5" s="112"/>
      <c r="U5" s="112"/>
      <c r="V5" s="112"/>
      <c r="W5" s="112"/>
      <c r="X5" s="112"/>
    </row>
    <row r="6" spans="1:24" ht="17.25" customHeight="1">
      <c r="A6" s="52"/>
      <c r="B6" s="157" t="s">
        <v>548</v>
      </c>
      <c r="C6" s="158"/>
      <c r="D6" s="162" t="s">
        <v>520</v>
      </c>
      <c r="E6" s="163" t="s">
        <v>15</v>
      </c>
      <c r="F6" s="163" t="s">
        <v>521</v>
      </c>
      <c r="G6" s="163" t="s">
        <v>522</v>
      </c>
      <c r="H6" s="165" t="s">
        <v>430</v>
      </c>
      <c r="I6" s="316" t="s">
        <v>522</v>
      </c>
      <c r="J6" s="317" t="s">
        <v>523</v>
      </c>
      <c r="K6" s="163" t="s">
        <v>15</v>
      </c>
      <c r="L6" s="159" t="s">
        <v>524</v>
      </c>
      <c r="M6" s="161"/>
      <c r="N6" s="159" t="s">
        <v>15</v>
      </c>
      <c r="O6" s="160"/>
      <c r="P6" s="217"/>
      <c r="Q6" s="164" t="s">
        <v>13</v>
      </c>
      <c r="R6" s="112"/>
      <c r="S6" s="112"/>
      <c r="T6" s="112"/>
      <c r="U6" s="112"/>
      <c r="V6" s="112"/>
      <c r="W6" s="112"/>
      <c r="X6" s="112"/>
    </row>
    <row r="7" spans="1:24" ht="17.25" customHeight="1">
      <c r="A7" s="52"/>
      <c r="B7" s="157" t="s">
        <v>20</v>
      </c>
      <c r="C7" s="158"/>
      <c r="D7" s="162">
        <f aca="true" t="shared" si="0" ref="D7:O7">RANK(D50,D9:D55,0)</f>
        <v>25</v>
      </c>
      <c r="E7" s="163">
        <f t="shared" si="0"/>
        <v>28</v>
      </c>
      <c r="F7" s="163">
        <f t="shared" si="0"/>
        <v>32</v>
      </c>
      <c r="G7" s="163">
        <f t="shared" si="0"/>
        <v>22</v>
      </c>
      <c r="H7" s="165">
        <f t="shared" si="0"/>
        <v>19</v>
      </c>
      <c r="I7" s="163">
        <f t="shared" si="0"/>
        <v>30</v>
      </c>
      <c r="J7" s="166">
        <f t="shared" si="0"/>
        <v>44</v>
      </c>
      <c r="K7" s="163">
        <f t="shared" si="0"/>
        <v>15</v>
      </c>
      <c r="L7" s="163">
        <f t="shared" si="0"/>
        <v>17</v>
      </c>
      <c r="M7" s="163">
        <f t="shared" si="0"/>
        <v>25</v>
      </c>
      <c r="N7" s="163">
        <f t="shared" si="0"/>
        <v>22</v>
      </c>
      <c r="O7" s="163">
        <f t="shared" si="0"/>
        <v>24</v>
      </c>
      <c r="P7" s="162"/>
      <c r="Q7" s="21" t="s">
        <v>158</v>
      </c>
      <c r="R7" s="112"/>
      <c r="S7" s="112"/>
      <c r="T7" s="112"/>
      <c r="U7" s="112"/>
      <c r="V7" s="112"/>
      <c r="W7" s="112"/>
      <c r="X7" s="112"/>
    </row>
    <row r="8" spans="2:24" ht="15.75" customHeight="1">
      <c r="B8" s="169" t="s">
        <v>549</v>
      </c>
      <c r="C8" s="114"/>
      <c r="D8" s="112">
        <v>1472662</v>
      </c>
      <c r="E8" s="112">
        <v>11105685</v>
      </c>
      <c r="F8" s="112">
        <v>548237236</v>
      </c>
      <c r="G8" s="51">
        <v>409039</v>
      </c>
      <c r="H8" s="172">
        <v>100</v>
      </c>
      <c r="I8" s="51">
        <v>355223</v>
      </c>
      <c r="J8" s="51">
        <v>2754</v>
      </c>
      <c r="K8" s="112">
        <v>1763572</v>
      </c>
      <c r="L8" s="112">
        <v>8670</v>
      </c>
      <c r="M8" s="112">
        <v>99824</v>
      </c>
      <c r="N8" s="112">
        <v>286699</v>
      </c>
      <c r="O8" s="112">
        <v>99426</v>
      </c>
      <c r="P8" s="112"/>
      <c r="Q8" s="11" t="s">
        <v>21</v>
      </c>
      <c r="R8" s="112"/>
      <c r="S8" s="112"/>
      <c r="T8" s="112"/>
      <c r="U8" s="112"/>
      <c r="V8" s="112"/>
      <c r="W8" s="112"/>
      <c r="X8" s="112"/>
    </row>
    <row r="9" spans="2:17" ht="33.75" customHeight="1">
      <c r="B9" s="174" t="s">
        <v>294</v>
      </c>
      <c r="C9" s="114"/>
      <c r="D9" s="112">
        <v>58236</v>
      </c>
      <c r="E9" s="51">
        <v>463793</v>
      </c>
      <c r="F9" s="51">
        <v>17819365</v>
      </c>
      <c r="G9" s="51">
        <v>424652</v>
      </c>
      <c r="H9" s="172">
        <v>103.2</v>
      </c>
      <c r="I9" s="51">
        <v>300039</v>
      </c>
      <c r="J9" s="51">
        <v>2389</v>
      </c>
      <c r="K9" s="51">
        <v>150087</v>
      </c>
      <c r="L9" s="51">
        <v>584</v>
      </c>
      <c r="M9" s="51">
        <v>3388</v>
      </c>
      <c r="N9" s="51">
        <v>12447</v>
      </c>
      <c r="O9" s="51">
        <v>4409</v>
      </c>
      <c r="P9" s="51">
        <v>4325</v>
      </c>
      <c r="Q9" s="11" t="s">
        <v>550</v>
      </c>
    </row>
    <row r="10" spans="2:17" ht="15.75" customHeight="1">
      <c r="B10" s="174" t="s">
        <v>295</v>
      </c>
      <c r="C10" s="114"/>
      <c r="D10" s="112">
        <v>18672</v>
      </c>
      <c r="E10" s="51">
        <v>119221</v>
      </c>
      <c r="F10" s="51">
        <v>3310311</v>
      </c>
      <c r="G10" s="51">
        <v>353056</v>
      </c>
      <c r="H10" s="172">
        <v>100.7</v>
      </c>
      <c r="I10" s="51">
        <v>266145</v>
      </c>
      <c r="J10" s="51">
        <v>2369</v>
      </c>
      <c r="K10" s="51">
        <v>26594</v>
      </c>
      <c r="L10" s="51">
        <v>104</v>
      </c>
      <c r="M10" s="51">
        <v>932</v>
      </c>
      <c r="N10" s="51">
        <v>2563</v>
      </c>
      <c r="O10" s="51">
        <v>789</v>
      </c>
      <c r="P10" s="51">
        <v>757</v>
      </c>
      <c r="Q10" s="11" t="s">
        <v>551</v>
      </c>
    </row>
    <row r="11" spans="2:17" ht="15.75" customHeight="1">
      <c r="B11" s="174" t="s">
        <v>296</v>
      </c>
      <c r="C11" s="114"/>
      <c r="D11" s="112">
        <v>17922</v>
      </c>
      <c r="E11" s="51">
        <v>110081</v>
      </c>
      <c r="F11" s="51">
        <v>3188084</v>
      </c>
      <c r="G11" s="51">
        <v>395960</v>
      </c>
      <c r="H11" s="172">
        <v>102.2</v>
      </c>
      <c r="I11" s="51">
        <v>287456</v>
      </c>
      <c r="J11" s="51">
        <v>2267</v>
      </c>
      <c r="K11" s="51">
        <v>12994</v>
      </c>
      <c r="L11" s="51">
        <v>95</v>
      </c>
      <c r="M11" s="51">
        <v>918</v>
      </c>
      <c r="N11" s="51">
        <v>2594</v>
      </c>
      <c r="O11" s="51">
        <v>1026</v>
      </c>
      <c r="P11" s="51">
        <v>915</v>
      </c>
      <c r="Q11" s="11" t="s">
        <v>552</v>
      </c>
    </row>
    <row r="12" spans="2:17" ht="15.75" customHeight="1">
      <c r="B12" s="174" t="s">
        <v>297</v>
      </c>
      <c r="C12" s="114"/>
      <c r="D12" s="112">
        <v>29498</v>
      </c>
      <c r="E12" s="51">
        <v>230396</v>
      </c>
      <c r="F12" s="51">
        <v>10601386</v>
      </c>
      <c r="G12" s="51">
        <v>388796</v>
      </c>
      <c r="H12" s="172">
        <v>99.5</v>
      </c>
      <c r="I12" s="51">
        <v>324179</v>
      </c>
      <c r="J12" s="51">
        <v>2473</v>
      </c>
      <c r="K12" s="51">
        <v>23862</v>
      </c>
      <c r="L12" s="51">
        <v>146</v>
      </c>
      <c r="M12" s="51">
        <v>1589</v>
      </c>
      <c r="N12" s="51">
        <v>5106</v>
      </c>
      <c r="O12" s="51">
        <v>1745</v>
      </c>
      <c r="P12" s="51">
        <v>1697</v>
      </c>
      <c r="Q12" s="11" t="s">
        <v>553</v>
      </c>
    </row>
    <row r="13" spans="2:17" ht="15.75" customHeight="1">
      <c r="B13" s="174" t="s">
        <v>298</v>
      </c>
      <c r="C13" s="114"/>
      <c r="D13" s="112">
        <v>15665</v>
      </c>
      <c r="E13" s="51">
        <v>92958</v>
      </c>
      <c r="F13" s="51">
        <v>2470794</v>
      </c>
      <c r="G13" s="51">
        <v>370133</v>
      </c>
      <c r="H13" s="172">
        <v>97.5</v>
      </c>
      <c r="I13" s="51">
        <v>266768</v>
      </c>
      <c r="J13" s="51">
        <v>2297</v>
      </c>
      <c r="K13" s="51">
        <v>13807</v>
      </c>
      <c r="L13" s="51">
        <v>77</v>
      </c>
      <c r="M13" s="51">
        <v>816</v>
      </c>
      <c r="N13" s="51">
        <v>2307</v>
      </c>
      <c r="O13" s="51">
        <v>637</v>
      </c>
      <c r="P13" s="51">
        <v>636</v>
      </c>
      <c r="Q13" s="11" t="s">
        <v>554</v>
      </c>
    </row>
    <row r="14" spans="2:17" ht="31.5" customHeight="1">
      <c r="B14" s="174" t="s">
        <v>299</v>
      </c>
      <c r="C14" s="114"/>
      <c r="D14" s="112">
        <v>16906</v>
      </c>
      <c r="E14" s="51">
        <v>99082</v>
      </c>
      <c r="F14" s="51">
        <v>2702748</v>
      </c>
      <c r="G14" s="51">
        <v>438701</v>
      </c>
      <c r="H14" s="172">
        <v>102.6</v>
      </c>
      <c r="I14" s="51">
        <v>290339</v>
      </c>
      <c r="J14" s="51">
        <v>2327</v>
      </c>
      <c r="K14" s="51">
        <v>5770</v>
      </c>
      <c r="L14" s="51">
        <v>69</v>
      </c>
      <c r="M14" s="51">
        <v>922</v>
      </c>
      <c r="N14" s="51">
        <v>2499</v>
      </c>
      <c r="O14" s="51">
        <v>672</v>
      </c>
      <c r="P14" s="51">
        <v>658</v>
      </c>
      <c r="Q14" s="11" t="s">
        <v>555</v>
      </c>
    </row>
    <row r="15" spans="2:17" ht="15.75" customHeight="1">
      <c r="B15" s="174" t="s">
        <v>300</v>
      </c>
      <c r="C15" s="114"/>
      <c r="D15" s="112">
        <v>26124</v>
      </c>
      <c r="E15" s="51">
        <v>164752</v>
      </c>
      <c r="F15" s="51">
        <v>4670152</v>
      </c>
      <c r="G15" s="51">
        <v>407830</v>
      </c>
      <c r="H15" s="172">
        <v>101.5</v>
      </c>
      <c r="I15" s="51">
        <v>304827</v>
      </c>
      <c r="J15" s="51">
        <v>2743</v>
      </c>
      <c r="K15" s="51">
        <v>16857</v>
      </c>
      <c r="L15" s="51">
        <v>140</v>
      </c>
      <c r="M15" s="51">
        <v>1457</v>
      </c>
      <c r="N15" s="51">
        <v>3905</v>
      </c>
      <c r="O15" s="51">
        <v>1423</v>
      </c>
      <c r="P15" s="51">
        <v>1337</v>
      </c>
      <c r="Q15" s="11" t="s">
        <v>556</v>
      </c>
    </row>
    <row r="16" spans="2:17" ht="15.75" customHeight="1">
      <c r="B16" s="174" t="s">
        <v>301</v>
      </c>
      <c r="C16" s="114"/>
      <c r="D16" s="112">
        <v>31248</v>
      </c>
      <c r="E16" s="51">
        <v>214725</v>
      </c>
      <c r="F16" s="51">
        <v>6869837</v>
      </c>
      <c r="G16" s="51">
        <v>474627</v>
      </c>
      <c r="H16" s="172">
        <v>100.6</v>
      </c>
      <c r="I16" s="51">
        <v>337823</v>
      </c>
      <c r="J16" s="51">
        <v>2943</v>
      </c>
      <c r="K16" s="51">
        <v>19710</v>
      </c>
      <c r="L16" s="51">
        <v>185</v>
      </c>
      <c r="M16" s="51">
        <v>1697</v>
      </c>
      <c r="N16" s="51">
        <v>4805</v>
      </c>
      <c r="O16" s="51">
        <v>1853</v>
      </c>
      <c r="P16" s="51">
        <v>1746</v>
      </c>
      <c r="Q16" s="11" t="s">
        <v>557</v>
      </c>
    </row>
    <row r="17" spans="2:17" ht="15.75" customHeight="1">
      <c r="B17" s="174" t="s">
        <v>302</v>
      </c>
      <c r="C17" s="114"/>
      <c r="D17" s="112">
        <v>23991</v>
      </c>
      <c r="E17" s="51">
        <v>159909</v>
      </c>
      <c r="F17" s="51">
        <v>5650308</v>
      </c>
      <c r="G17" s="51">
        <v>479893</v>
      </c>
      <c r="H17" s="172">
        <v>103.4</v>
      </c>
      <c r="I17" s="51">
        <v>343026</v>
      </c>
      <c r="J17" s="51">
        <v>2917</v>
      </c>
      <c r="K17" s="51">
        <v>16330</v>
      </c>
      <c r="L17" s="51">
        <v>110</v>
      </c>
      <c r="M17" s="51">
        <v>1421</v>
      </c>
      <c r="N17" s="51">
        <v>4246</v>
      </c>
      <c r="O17" s="51">
        <v>1311</v>
      </c>
      <c r="P17" s="51">
        <v>1282</v>
      </c>
      <c r="Q17" s="11" t="s">
        <v>558</v>
      </c>
    </row>
    <row r="18" spans="2:17" ht="15.75" customHeight="1">
      <c r="B18" s="174" t="s">
        <v>303</v>
      </c>
      <c r="C18" s="114"/>
      <c r="D18" s="112">
        <v>24771</v>
      </c>
      <c r="E18" s="51">
        <v>169896</v>
      </c>
      <c r="F18" s="51">
        <v>6830048</v>
      </c>
      <c r="G18" s="51">
        <v>420994</v>
      </c>
      <c r="H18" s="172">
        <v>98.8</v>
      </c>
      <c r="I18" s="51">
        <v>324910</v>
      </c>
      <c r="J18" s="51">
        <v>2693</v>
      </c>
      <c r="K18" s="51">
        <v>10583</v>
      </c>
      <c r="L18" s="51">
        <v>133</v>
      </c>
      <c r="M18" s="51">
        <v>1581</v>
      </c>
      <c r="N18" s="51">
        <v>4187</v>
      </c>
      <c r="O18" s="51">
        <v>1329</v>
      </c>
      <c r="P18" s="51">
        <v>1251</v>
      </c>
      <c r="Q18" s="11" t="s">
        <v>559</v>
      </c>
    </row>
    <row r="19" spans="2:17" ht="31.5" customHeight="1">
      <c r="B19" s="174" t="s">
        <v>304</v>
      </c>
      <c r="C19" s="114"/>
      <c r="D19" s="112">
        <v>56427</v>
      </c>
      <c r="E19" s="51">
        <v>467022</v>
      </c>
      <c r="F19" s="51">
        <v>15153850</v>
      </c>
      <c r="G19" s="51">
        <v>419104</v>
      </c>
      <c r="H19" s="172">
        <v>104.5</v>
      </c>
      <c r="I19" s="51">
        <v>316412</v>
      </c>
      <c r="J19" s="51">
        <v>2933</v>
      </c>
      <c r="K19" s="51">
        <v>66491</v>
      </c>
      <c r="L19" s="51">
        <v>348</v>
      </c>
      <c r="M19" s="51">
        <v>4055</v>
      </c>
      <c r="N19" s="51">
        <v>10393</v>
      </c>
      <c r="O19" s="51">
        <v>4812</v>
      </c>
      <c r="P19" s="51">
        <v>4445</v>
      </c>
      <c r="Q19" s="11" t="s">
        <v>560</v>
      </c>
    </row>
    <row r="20" spans="2:17" ht="15.75" customHeight="1">
      <c r="B20" s="174" t="s">
        <v>305</v>
      </c>
      <c r="C20" s="114"/>
      <c r="D20" s="112">
        <v>48596</v>
      </c>
      <c r="E20" s="51">
        <v>414626</v>
      </c>
      <c r="F20" s="51">
        <v>12322192</v>
      </c>
      <c r="G20" s="51">
        <v>414424</v>
      </c>
      <c r="H20" s="172">
        <v>101.6</v>
      </c>
      <c r="I20" s="51">
        <v>335170</v>
      </c>
      <c r="J20" s="51">
        <v>2976</v>
      </c>
      <c r="K20" s="51">
        <v>60298</v>
      </c>
      <c r="L20" s="51">
        <v>283</v>
      </c>
      <c r="M20" s="51">
        <v>3681</v>
      </c>
      <c r="N20" s="51">
        <v>10228</v>
      </c>
      <c r="O20" s="51">
        <v>4930</v>
      </c>
      <c r="P20" s="51">
        <v>4489</v>
      </c>
      <c r="Q20" s="11" t="s">
        <v>237</v>
      </c>
    </row>
    <row r="21" spans="2:17" ht="15.75" customHeight="1">
      <c r="B21" s="174" t="s">
        <v>306</v>
      </c>
      <c r="C21" s="114"/>
      <c r="D21" s="112">
        <v>149965</v>
      </c>
      <c r="E21" s="51">
        <v>1574020</v>
      </c>
      <c r="F21" s="51">
        <v>182211327</v>
      </c>
      <c r="G21" s="51">
        <v>491941</v>
      </c>
      <c r="H21" s="172">
        <v>110</v>
      </c>
      <c r="I21" s="51">
        <v>466643</v>
      </c>
      <c r="J21" s="51">
        <v>4155</v>
      </c>
      <c r="K21" s="51">
        <v>230660</v>
      </c>
      <c r="L21" s="51">
        <v>647</v>
      </c>
      <c r="M21" s="51">
        <v>12684</v>
      </c>
      <c r="N21" s="51">
        <v>38079</v>
      </c>
      <c r="O21" s="51">
        <v>15620</v>
      </c>
      <c r="P21" s="51">
        <v>15331</v>
      </c>
      <c r="Q21" s="11" t="s">
        <v>238</v>
      </c>
    </row>
    <row r="22" spans="2:17" ht="15.75" customHeight="1">
      <c r="B22" s="174" t="s">
        <v>307</v>
      </c>
      <c r="C22" s="114"/>
      <c r="D22" s="112">
        <v>67716</v>
      </c>
      <c r="E22" s="51">
        <v>605617</v>
      </c>
      <c r="F22" s="51">
        <v>20946950</v>
      </c>
      <c r="G22" s="51">
        <v>447020</v>
      </c>
      <c r="H22" s="172">
        <v>110.2</v>
      </c>
      <c r="I22" s="51">
        <v>359083</v>
      </c>
      <c r="J22" s="51">
        <v>3198</v>
      </c>
      <c r="K22" s="51">
        <v>123364</v>
      </c>
      <c r="L22" s="51">
        <v>343</v>
      </c>
      <c r="M22" s="51">
        <v>6407</v>
      </c>
      <c r="N22" s="51">
        <v>16792</v>
      </c>
      <c r="O22" s="51">
        <v>6869</v>
      </c>
      <c r="P22" s="51">
        <v>6465</v>
      </c>
      <c r="Q22" s="11" t="s">
        <v>239</v>
      </c>
    </row>
    <row r="23" spans="2:17" ht="15.75" customHeight="1">
      <c r="B23" s="174" t="s">
        <v>308</v>
      </c>
      <c r="C23" s="114"/>
      <c r="D23" s="112">
        <v>34087</v>
      </c>
      <c r="E23" s="51">
        <v>214156</v>
      </c>
      <c r="F23" s="51">
        <v>7185195</v>
      </c>
      <c r="G23" s="51">
        <v>418134</v>
      </c>
      <c r="H23" s="172">
        <v>102</v>
      </c>
      <c r="I23" s="51">
        <v>310612</v>
      </c>
      <c r="J23" s="51">
        <v>2618</v>
      </c>
      <c r="K23" s="51">
        <v>16005</v>
      </c>
      <c r="L23" s="51">
        <v>131</v>
      </c>
      <c r="M23" s="51">
        <v>1659</v>
      </c>
      <c r="N23" s="51">
        <v>4482</v>
      </c>
      <c r="O23" s="51">
        <v>2111</v>
      </c>
      <c r="P23" s="51">
        <v>2040</v>
      </c>
      <c r="Q23" s="11" t="s">
        <v>240</v>
      </c>
    </row>
    <row r="24" spans="2:17" ht="31.5" customHeight="1">
      <c r="B24" s="174" t="s">
        <v>309</v>
      </c>
      <c r="C24" s="114"/>
      <c r="D24" s="112">
        <v>16409</v>
      </c>
      <c r="E24" s="51">
        <v>97614</v>
      </c>
      <c r="F24" s="51">
        <v>3297996</v>
      </c>
      <c r="G24" s="51">
        <v>419087</v>
      </c>
      <c r="H24" s="172">
        <v>101.6</v>
      </c>
      <c r="I24" s="51">
        <v>312366</v>
      </c>
      <c r="J24" s="51">
        <v>2949</v>
      </c>
      <c r="K24" s="51">
        <v>2924</v>
      </c>
      <c r="L24" s="51">
        <v>110</v>
      </c>
      <c r="M24" s="51">
        <v>770</v>
      </c>
      <c r="N24" s="51">
        <v>2642</v>
      </c>
      <c r="O24" s="51">
        <v>648</v>
      </c>
      <c r="P24" s="51">
        <v>623</v>
      </c>
      <c r="Q24" s="11" t="s">
        <v>241</v>
      </c>
    </row>
    <row r="25" spans="2:17" ht="15.75" customHeight="1">
      <c r="B25" s="174" t="s">
        <v>310</v>
      </c>
      <c r="C25" s="114"/>
      <c r="D25" s="112">
        <v>16564</v>
      </c>
      <c r="E25" s="51">
        <v>107999</v>
      </c>
      <c r="F25" s="51">
        <v>4157618</v>
      </c>
      <c r="G25" s="51">
        <v>459148</v>
      </c>
      <c r="H25" s="172">
        <v>105.3</v>
      </c>
      <c r="I25" s="51">
        <v>319706</v>
      </c>
      <c r="J25" s="51">
        <v>2818</v>
      </c>
      <c r="K25" s="51">
        <v>5955</v>
      </c>
      <c r="L25" s="51">
        <v>101</v>
      </c>
      <c r="M25" s="51">
        <v>860</v>
      </c>
      <c r="N25" s="51">
        <v>3028</v>
      </c>
      <c r="O25" s="51">
        <v>638</v>
      </c>
      <c r="P25" s="51">
        <v>628</v>
      </c>
      <c r="Q25" s="11" t="s">
        <v>242</v>
      </c>
    </row>
    <row r="26" spans="2:17" ht="15.75" customHeight="1">
      <c r="B26" s="174" t="s">
        <v>311</v>
      </c>
      <c r="C26" s="114"/>
      <c r="D26" s="112">
        <v>12021</v>
      </c>
      <c r="E26" s="51">
        <v>73751</v>
      </c>
      <c r="F26" s="51">
        <v>2230298</v>
      </c>
      <c r="G26" s="51">
        <v>470820</v>
      </c>
      <c r="H26" s="172">
        <v>102.5</v>
      </c>
      <c r="I26" s="51">
        <v>338677</v>
      </c>
      <c r="J26" s="51">
        <v>2724</v>
      </c>
      <c r="K26" s="51">
        <v>2842</v>
      </c>
      <c r="L26" s="51">
        <v>75</v>
      </c>
      <c r="M26" s="51">
        <v>595</v>
      </c>
      <c r="N26" s="51">
        <v>1851</v>
      </c>
      <c r="O26" s="51">
        <v>407</v>
      </c>
      <c r="P26" s="51">
        <v>383</v>
      </c>
      <c r="Q26" s="11" t="s">
        <v>243</v>
      </c>
    </row>
    <row r="27" spans="2:17" ht="15.75" customHeight="1">
      <c r="B27" s="174" t="s">
        <v>312</v>
      </c>
      <c r="C27" s="114"/>
      <c r="D27" s="112">
        <v>11280</v>
      </c>
      <c r="E27" s="51">
        <v>68580</v>
      </c>
      <c r="F27" s="51">
        <v>1899724</v>
      </c>
      <c r="G27" s="51">
        <v>400285</v>
      </c>
      <c r="H27" s="172">
        <v>102.7</v>
      </c>
      <c r="I27" s="51">
        <v>316189</v>
      </c>
      <c r="J27" s="51">
        <v>2729</v>
      </c>
      <c r="K27" s="51">
        <v>4210</v>
      </c>
      <c r="L27" s="51">
        <v>60</v>
      </c>
      <c r="M27" s="51">
        <v>670</v>
      </c>
      <c r="N27" s="51">
        <v>1845</v>
      </c>
      <c r="O27" s="51">
        <v>547</v>
      </c>
      <c r="P27" s="51">
        <v>574</v>
      </c>
      <c r="Q27" s="11" t="s">
        <v>244</v>
      </c>
    </row>
    <row r="28" spans="2:17" ht="15.75" customHeight="1">
      <c r="B28" s="174" t="s">
        <v>313</v>
      </c>
      <c r="C28" s="114"/>
      <c r="D28" s="112">
        <v>27362</v>
      </c>
      <c r="E28" s="51">
        <v>183819</v>
      </c>
      <c r="F28" s="51">
        <v>5832187</v>
      </c>
      <c r="G28" s="51">
        <v>395689</v>
      </c>
      <c r="H28" s="172">
        <v>101.1</v>
      </c>
      <c r="I28" s="51">
        <v>322474</v>
      </c>
      <c r="J28" s="51">
        <v>2717</v>
      </c>
      <c r="K28" s="51">
        <v>9047</v>
      </c>
      <c r="L28" s="51">
        <v>132</v>
      </c>
      <c r="M28" s="51">
        <v>1557</v>
      </c>
      <c r="N28" s="51">
        <v>4451</v>
      </c>
      <c r="O28" s="51">
        <v>1642</v>
      </c>
      <c r="P28" s="51">
        <v>1527</v>
      </c>
      <c r="Q28" s="11" t="s">
        <v>245</v>
      </c>
    </row>
    <row r="29" spans="2:17" ht="31.5" customHeight="1">
      <c r="B29" s="174" t="s">
        <v>314</v>
      </c>
      <c r="C29" s="114"/>
      <c r="D29" s="112">
        <v>27006</v>
      </c>
      <c r="E29" s="51">
        <v>176723</v>
      </c>
      <c r="F29" s="51">
        <v>4760601</v>
      </c>
      <c r="G29" s="51">
        <v>407446</v>
      </c>
      <c r="H29" s="172">
        <v>100.5</v>
      </c>
      <c r="I29" s="51">
        <v>315101</v>
      </c>
      <c r="J29" s="51">
        <v>2658</v>
      </c>
      <c r="K29" s="51">
        <v>8790</v>
      </c>
      <c r="L29" s="51">
        <v>104</v>
      </c>
      <c r="M29" s="51">
        <v>1558</v>
      </c>
      <c r="N29" s="51">
        <v>3869</v>
      </c>
      <c r="O29" s="51">
        <v>1533</v>
      </c>
      <c r="P29" s="51">
        <v>1430</v>
      </c>
      <c r="Q29" s="11" t="s">
        <v>246</v>
      </c>
    </row>
    <row r="30" spans="2:17" ht="15.75" customHeight="1">
      <c r="B30" s="174" t="s">
        <v>315</v>
      </c>
      <c r="C30" s="114"/>
      <c r="D30" s="112">
        <v>47394</v>
      </c>
      <c r="E30" s="51">
        <v>317092</v>
      </c>
      <c r="F30" s="51">
        <v>11054615</v>
      </c>
      <c r="G30" s="51">
        <v>426138</v>
      </c>
      <c r="H30" s="172">
        <v>105.5</v>
      </c>
      <c r="I30" s="51">
        <v>341973</v>
      </c>
      <c r="J30" s="51">
        <v>3215</v>
      </c>
      <c r="K30" s="51">
        <v>21432</v>
      </c>
      <c r="L30" s="51">
        <v>187</v>
      </c>
      <c r="M30" s="51">
        <v>2704</v>
      </c>
      <c r="N30" s="51">
        <v>6993</v>
      </c>
      <c r="O30" s="51">
        <v>2330</v>
      </c>
      <c r="P30" s="51">
        <v>2227</v>
      </c>
      <c r="Q30" s="11" t="s">
        <v>247</v>
      </c>
    </row>
    <row r="31" spans="2:17" ht="15.75" customHeight="1">
      <c r="B31" s="174" t="s">
        <v>316</v>
      </c>
      <c r="C31" s="114"/>
      <c r="D31" s="112">
        <v>80001</v>
      </c>
      <c r="E31" s="51">
        <v>694512</v>
      </c>
      <c r="F31" s="51">
        <v>43443249</v>
      </c>
      <c r="G31" s="51">
        <v>436449</v>
      </c>
      <c r="H31" s="172">
        <v>104.8</v>
      </c>
      <c r="I31" s="51">
        <v>366630</v>
      </c>
      <c r="J31" s="51">
        <v>3234</v>
      </c>
      <c r="K31" s="51">
        <v>58535</v>
      </c>
      <c r="L31" s="51">
        <v>329</v>
      </c>
      <c r="M31" s="51">
        <v>5040</v>
      </c>
      <c r="N31" s="51">
        <v>14420</v>
      </c>
      <c r="O31" s="51">
        <v>5189</v>
      </c>
      <c r="P31" s="51">
        <v>4961</v>
      </c>
      <c r="Q31" s="11" t="s">
        <v>248</v>
      </c>
    </row>
    <row r="32" spans="2:17" ht="15.75" customHeight="1">
      <c r="B32" s="174" t="s">
        <v>317</v>
      </c>
      <c r="C32" s="114"/>
      <c r="D32" s="112">
        <v>21602</v>
      </c>
      <c r="E32" s="51">
        <v>145169</v>
      </c>
      <c r="F32" s="51">
        <v>3940384</v>
      </c>
      <c r="G32" s="51">
        <v>401142</v>
      </c>
      <c r="H32" s="172">
        <v>102.1</v>
      </c>
      <c r="I32" s="51">
        <v>322471</v>
      </c>
      <c r="J32" s="51">
        <v>2829</v>
      </c>
      <c r="K32" s="51">
        <v>15240</v>
      </c>
      <c r="L32" s="51">
        <v>102</v>
      </c>
      <c r="M32" s="51">
        <v>1506</v>
      </c>
      <c r="N32" s="51">
        <v>3580</v>
      </c>
      <c r="O32" s="51">
        <v>1136</v>
      </c>
      <c r="P32" s="51">
        <v>1028</v>
      </c>
      <c r="Q32" s="11" t="s">
        <v>249</v>
      </c>
    </row>
    <row r="33" spans="2:17" ht="15.75" customHeight="1">
      <c r="B33" s="174" t="s">
        <v>318</v>
      </c>
      <c r="C33" s="114"/>
      <c r="D33" s="112">
        <v>14008</v>
      </c>
      <c r="E33" s="51">
        <v>103138</v>
      </c>
      <c r="F33" s="51">
        <v>2516575</v>
      </c>
      <c r="G33" s="51">
        <v>378941</v>
      </c>
      <c r="H33" s="172">
        <v>101.9</v>
      </c>
      <c r="I33" s="51">
        <v>336049</v>
      </c>
      <c r="J33" s="51">
        <v>2984</v>
      </c>
      <c r="K33" s="51">
        <v>9457</v>
      </c>
      <c r="L33" s="51">
        <v>60</v>
      </c>
      <c r="M33" s="51">
        <v>995</v>
      </c>
      <c r="N33" s="51">
        <v>2900</v>
      </c>
      <c r="O33" s="51">
        <v>776</v>
      </c>
      <c r="P33" s="51">
        <v>752</v>
      </c>
      <c r="Q33" s="11" t="s">
        <v>250</v>
      </c>
    </row>
    <row r="34" spans="2:17" ht="31.5" customHeight="1">
      <c r="B34" s="174" t="s">
        <v>319</v>
      </c>
      <c r="C34" s="114"/>
      <c r="D34" s="112">
        <v>34767</v>
      </c>
      <c r="E34" s="51">
        <v>249668</v>
      </c>
      <c r="F34" s="51">
        <v>7396170</v>
      </c>
      <c r="G34" s="51">
        <v>410575</v>
      </c>
      <c r="H34" s="172">
        <v>105.3</v>
      </c>
      <c r="I34" s="51">
        <v>347020</v>
      </c>
      <c r="J34" s="51">
        <v>2924</v>
      </c>
      <c r="K34" s="51">
        <v>55078</v>
      </c>
      <c r="L34" s="51">
        <v>175</v>
      </c>
      <c r="M34" s="51">
        <v>2532</v>
      </c>
      <c r="N34" s="51">
        <v>7756</v>
      </c>
      <c r="O34" s="51">
        <v>1803</v>
      </c>
      <c r="P34" s="51">
        <v>1720</v>
      </c>
      <c r="Q34" s="11" t="s">
        <v>251</v>
      </c>
    </row>
    <row r="35" spans="2:17" ht="15.75" customHeight="1">
      <c r="B35" s="174" t="s">
        <v>320</v>
      </c>
      <c r="C35" s="114"/>
      <c r="D35" s="112">
        <v>107650</v>
      </c>
      <c r="E35" s="51">
        <v>913217</v>
      </c>
      <c r="F35" s="51">
        <v>61660209</v>
      </c>
      <c r="G35" s="51">
        <v>343240</v>
      </c>
      <c r="H35" s="172">
        <v>107.1</v>
      </c>
      <c r="I35" s="51">
        <v>395029</v>
      </c>
      <c r="J35" s="51">
        <v>3004</v>
      </c>
      <c r="K35" s="51">
        <v>258429</v>
      </c>
      <c r="L35" s="51">
        <v>540</v>
      </c>
      <c r="M35" s="51">
        <v>8238</v>
      </c>
      <c r="N35" s="51">
        <v>22650</v>
      </c>
      <c r="O35" s="51">
        <v>7668</v>
      </c>
      <c r="P35" s="51">
        <v>7283</v>
      </c>
      <c r="Q35" s="11" t="s">
        <v>252</v>
      </c>
    </row>
    <row r="36" spans="2:17" ht="15.75" customHeight="1">
      <c r="B36" s="174" t="s">
        <v>321</v>
      </c>
      <c r="C36" s="114"/>
      <c r="D36" s="112">
        <v>61597</v>
      </c>
      <c r="E36" s="51">
        <v>434283</v>
      </c>
      <c r="F36" s="51">
        <v>13269264</v>
      </c>
      <c r="G36" s="51">
        <v>379205</v>
      </c>
      <c r="H36" s="172">
        <v>103.5</v>
      </c>
      <c r="I36" s="51">
        <v>337626</v>
      </c>
      <c r="J36" s="51">
        <v>2740</v>
      </c>
      <c r="K36" s="51">
        <v>88956</v>
      </c>
      <c r="L36" s="51">
        <v>349</v>
      </c>
      <c r="M36" s="51">
        <v>4951</v>
      </c>
      <c r="N36" s="51">
        <v>12313</v>
      </c>
      <c r="O36" s="51">
        <v>3747</v>
      </c>
      <c r="P36" s="51">
        <v>3583</v>
      </c>
      <c r="Q36" s="11" t="s">
        <v>253</v>
      </c>
    </row>
    <row r="37" spans="2:17" ht="15.75" customHeight="1">
      <c r="B37" s="174" t="s">
        <v>322</v>
      </c>
      <c r="C37" s="114"/>
      <c r="D37" s="112">
        <v>13460</v>
      </c>
      <c r="E37" s="51">
        <v>93360</v>
      </c>
      <c r="F37" s="51">
        <v>2126234</v>
      </c>
      <c r="G37" s="51">
        <v>442707</v>
      </c>
      <c r="H37" s="172">
        <v>100.4</v>
      </c>
      <c r="I37" s="51">
        <v>324046</v>
      </c>
      <c r="J37" s="51">
        <v>2526</v>
      </c>
      <c r="K37" s="51">
        <v>17735</v>
      </c>
      <c r="L37" s="51">
        <v>75</v>
      </c>
      <c r="M37" s="51">
        <v>1166</v>
      </c>
      <c r="N37" s="51">
        <v>3018</v>
      </c>
      <c r="O37" s="51">
        <v>924</v>
      </c>
      <c r="P37" s="51">
        <v>867</v>
      </c>
      <c r="Q37" s="11" t="s">
        <v>254</v>
      </c>
    </row>
    <row r="38" spans="2:17" ht="15.75" customHeight="1">
      <c r="B38" s="174" t="s">
        <v>323</v>
      </c>
      <c r="C38" s="114"/>
      <c r="D38" s="112">
        <v>14871</v>
      </c>
      <c r="E38" s="51">
        <v>82554</v>
      </c>
      <c r="F38" s="51">
        <v>1866101</v>
      </c>
      <c r="G38" s="51">
        <v>354736</v>
      </c>
      <c r="H38" s="172">
        <v>104</v>
      </c>
      <c r="I38" s="51">
        <v>315960</v>
      </c>
      <c r="J38" s="51">
        <v>2546</v>
      </c>
      <c r="K38" s="51">
        <v>12997</v>
      </c>
      <c r="L38" s="51">
        <v>92</v>
      </c>
      <c r="M38" s="51">
        <v>1063</v>
      </c>
      <c r="N38" s="51">
        <v>2720</v>
      </c>
      <c r="O38" s="51">
        <v>726</v>
      </c>
      <c r="P38" s="51">
        <v>731</v>
      </c>
      <c r="Q38" s="11" t="s">
        <v>255</v>
      </c>
    </row>
    <row r="39" spans="2:17" ht="31.5" customHeight="1">
      <c r="B39" s="174" t="s">
        <v>324</v>
      </c>
      <c r="C39" s="114"/>
      <c r="D39" s="112">
        <v>7770</v>
      </c>
      <c r="E39" s="51">
        <v>50030</v>
      </c>
      <c r="F39" s="51">
        <v>1348156</v>
      </c>
      <c r="G39" s="51">
        <v>360553</v>
      </c>
      <c r="H39" s="172">
        <v>100.5</v>
      </c>
      <c r="I39" s="51">
        <v>286635</v>
      </c>
      <c r="J39" s="51">
        <v>2304</v>
      </c>
      <c r="K39" s="51">
        <v>6002</v>
      </c>
      <c r="L39" s="51">
        <v>45</v>
      </c>
      <c r="M39" s="51">
        <v>532</v>
      </c>
      <c r="N39" s="51">
        <v>1711</v>
      </c>
      <c r="O39" s="51">
        <v>368</v>
      </c>
      <c r="P39" s="51">
        <v>360</v>
      </c>
      <c r="Q39" s="11" t="s">
        <v>256</v>
      </c>
    </row>
    <row r="40" spans="2:17" ht="15.75" customHeight="1">
      <c r="B40" s="174" t="s">
        <v>325</v>
      </c>
      <c r="C40" s="114"/>
      <c r="D40" s="112">
        <v>10782</v>
      </c>
      <c r="E40" s="51">
        <v>59793</v>
      </c>
      <c r="F40" s="51">
        <v>1421377</v>
      </c>
      <c r="G40" s="51">
        <v>390114</v>
      </c>
      <c r="H40" s="172">
        <v>102.5</v>
      </c>
      <c r="I40" s="51">
        <v>295022</v>
      </c>
      <c r="J40" s="51">
        <v>2241</v>
      </c>
      <c r="K40" s="51">
        <v>4952</v>
      </c>
      <c r="L40" s="51">
        <v>54</v>
      </c>
      <c r="M40" s="51">
        <v>746</v>
      </c>
      <c r="N40" s="51">
        <v>1911</v>
      </c>
      <c r="O40" s="51">
        <v>400</v>
      </c>
      <c r="P40" s="51">
        <v>397</v>
      </c>
      <c r="Q40" s="11" t="s">
        <v>257</v>
      </c>
    </row>
    <row r="41" spans="2:17" ht="15.75" customHeight="1">
      <c r="B41" s="174" t="s">
        <v>326</v>
      </c>
      <c r="C41" s="114"/>
      <c r="D41" s="112">
        <v>23097</v>
      </c>
      <c r="E41" s="51">
        <v>160901</v>
      </c>
      <c r="F41" s="51">
        <v>5181731</v>
      </c>
      <c r="G41" s="51">
        <v>401562</v>
      </c>
      <c r="H41" s="172">
        <v>104</v>
      </c>
      <c r="I41" s="51">
        <v>353786</v>
      </c>
      <c r="J41" s="51">
        <v>2662</v>
      </c>
      <c r="K41" s="51">
        <v>21370</v>
      </c>
      <c r="L41" s="51">
        <v>174</v>
      </c>
      <c r="M41" s="51">
        <v>1626</v>
      </c>
      <c r="N41" s="51">
        <v>5317</v>
      </c>
      <c r="O41" s="51">
        <v>1672</v>
      </c>
      <c r="P41" s="51">
        <v>1601</v>
      </c>
      <c r="Q41" s="11" t="s">
        <v>258</v>
      </c>
    </row>
    <row r="42" spans="2:17" ht="15.75" customHeight="1">
      <c r="B42" s="174" t="s">
        <v>327</v>
      </c>
      <c r="C42" s="114"/>
      <c r="D42" s="112">
        <v>35839</v>
      </c>
      <c r="E42" s="51">
        <v>262675</v>
      </c>
      <c r="F42" s="51">
        <v>11868449</v>
      </c>
      <c r="G42" s="51">
        <v>420588</v>
      </c>
      <c r="H42" s="172">
        <v>102.5</v>
      </c>
      <c r="I42" s="51">
        <v>340001</v>
      </c>
      <c r="J42" s="51">
        <v>2834</v>
      </c>
      <c r="K42" s="51">
        <v>40290</v>
      </c>
      <c r="L42" s="51">
        <v>254</v>
      </c>
      <c r="M42" s="51">
        <v>2618</v>
      </c>
      <c r="N42" s="51">
        <v>6864</v>
      </c>
      <c r="O42" s="51">
        <v>2337</v>
      </c>
      <c r="P42" s="51">
        <v>2299</v>
      </c>
      <c r="Q42" s="11" t="s">
        <v>259</v>
      </c>
    </row>
    <row r="43" spans="2:17" ht="15.75" customHeight="1">
      <c r="B43" s="174" t="s">
        <v>328</v>
      </c>
      <c r="C43" s="114"/>
      <c r="D43" s="112">
        <v>20010</v>
      </c>
      <c r="E43" s="51">
        <v>124572</v>
      </c>
      <c r="F43" s="51">
        <v>3548663</v>
      </c>
      <c r="G43" s="51">
        <v>403311</v>
      </c>
      <c r="H43" s="172">
        <v>101.8</v>
      </c>
      <c r="I43" s="51">
        <v>347654</v>
      </c>
      <c r="J43" s="51">
        <v>2843</v>
      </c>
      <c r="K43" s="51">
        <v>15818</v>
      </c>
      <c r="L43" s="51">
        <v>147</v>
      </c>
      <c r="M43" s="51">
        <v>1282</v>
      </c>
      <c r="N43" s="51">
        <v>3630</v>
      </c>
      <c r="O43" s="51">
        <v>960</v>
      </c>
      <c r="P43" s="51">
        <v>914</v>
      </c>
      <c r="Q43" s="11" t="s">
        <v>260</v>
      </c>
    </row>
    <row r="44" spans="2:17" ht="31.5" customHeight="1">
      <c r="B44" s="174" t="s">
        <v>329</v>
      </c>
      <c r="C44" s="114"/>
      <c r="D44" s="112">
        <v>10982</v>
      </c>
      <c r="E44" s="51">
        <v>62825</v>
      </c>
      <c r="F44" s="51">
        <v>1661534</v>
      </c>
      <c r="G44" s="51">
        <v>427139</v>
      </c>
      <c r="H44" s="172">
        <v>100.7</v>
      </c>
      <c r="I44" s="51">
        <v>322497</v>
      </c>
      <c r="J44" s="51">
        <v>2685</v>
      </c>
      <c r="K44" s="51">
        <v>13310</v>
      </c>
      <c r="L44" s="51">
        <v>117</v>
      </c>
      <c r="M44" s="51">
        <v>796</v>
      </c>
      <c r="N44" s="51">
        <v>2377</v>
      </c>
      <c r="O44" s="51">
        <v>813</v>
      </c>
      <c r="P44" s="51">
        <v>779</v>
      </c>
      <c r="Q44" s="11" t="s">
        <v>261</v>
      </c>
    </row>
    <row r="45" spans="2:17" ht="15.75" customHeight="1">
      <c r="B45" s="174" t="s">
        <v>330</v>
      </c>
      <c r="C45" s="114"/>
      <c r="D45" s="112">
        <v>13983</v>
      </c>
      <c r="E45" s="51">
        <v>93172</v>
      </c>
      <c r="F45" s="51">
        <v>3980519</v>
      </c>
      <c r="G45" s="51">
        <v>405686</v>
      </c>
      <c r="H45" s="172">
        <v>99.5</v>
      </c>
      <c r="I45" s="51">
        <v>316157</v>
      </c>
      <c r="J45" s="51">
        <v>2578</v>
      </c>
      <c r="K45" s="51">
        <v>10383</v>
      </c>
      <c r="L45" s="51">
        <v>94</v>
      </c>
      <c r="M45" s="51">
        <v>821</v>
      </c>
      <c r="N45" s="51">
        <v>2590</v>
      </c>
      <c r="O45" s="51">
        <v>685</v>
      </c>
      <c r="P45" s="51">
        <v>614</v>
      </c>
      <c r="Q45" s="11" t="s">
        <v>262</v>
      </c>
    </row>
    <row r="46" spans="2:17" ht="15.75" customHeight="1">
      <c r="B46" s="174" t="s">
        <v>331</v>
      </c>
      <c r="C46" s="114"/>
      <c r="D46" s="112">
        <v>19600</v>
      </c>
      <c r="E46" s="51">
        <v>119974</v>
      </c>
      <c r="F46" s="51">
        <v>3537416</v>
      </c>
      <c r="G46" s="51">
        <v>381295</v>
      </c>
      <c r="H46" s="172">
        <v>99.2</v>
      </c>
      <c r="I46" s="51">
        <v>300827</v>
      </c>
      <c r="J46" s="51">
        <v>2285</v>
      </c>
      <c r="K46" s="51">
        <v>18045</v>
      </c>
      <c r="L46" s="51">
        <v>144</v>
      </c>
      <c r="M46" s="51">
        <v>1244</v>
      </c>
      <c r="N46" s="51">
        <v>3519</v>
      </c>
      <c r="O46" s="51">
        <v>924</v>
      </c>
      <c r="P46" s="51">
        <v>868</v>
      </c>
      <c r="Q46" s="11" t="s">
        <v>263</v>
      </c>
    </row>
    <row r="47" spans="2:17" ht="15.75" customHeight="1">
      <c r="B47" s="174" t="s">
        <v>332</v>
      </c>
      <c r="C47" s="114"/>
      <c r="D47" s="112">
        <v>11702</v>
      </c>
      <c r="E47" s="51">
        <v>66062</v>
      </c>
      <c r="F47" s="51">
        <v>1593153</v>
      </c>
      <c r="G47" s="51">
        <v>428328</v>
      </c>
      <c r="H47" s="172">
        <v>100.2</v>
      </c>
      <c r="I47" s="51">
        <v>304329</v>
      </c>
      <c r="J47" s="51">
        <v>2046</v>
      </c>
      <c r="K47" s="51">
        <v>18535</v>
      </c>
      <c r="L47" s="51">
        <v>137</v>
      </c>
      <c r="M47" s="51">
        <v>576</v>
      </c>
      <c r="N47" s="51">
        <v>2184</v>
      </c>
      <c r="O47" s="51">
        <v>481</v>
      </c>
      <c r="P47" s="51">
        <v>459</v>
      </c>
      <c r="Q47" s="11" t="s">
        <v>264</v>
      </c>
    </row>
    <row r="48" spans="2:17" ht="15.75" customHeight="1">
      <c r="B48" s="174" t="s">
        <v>333</v>
      </c>
      <c r="C48" s="114"/>
      <c r="D48" s="112">
        <v>64043</v>
      </c>
      <c r="E48" s="51">
        <v>479210</v>
      </c>
      <c r="F48" s="51">
        <v>22126399</v>
      </c>
      <c r="G48" s="51">
        <v>383761</v>
      </c>
      <c r="H48" s="172">
        <v>100</v>
      </c>
      <c r="I48" s="51">
        <v>345084</v>
      </c>
      <c r="J48" s="51">
        <v>2644</v>
      </c>
      <c r="K48" s="51">
        <v>109566</v>
      </c>
      <c r="L48" s="51">
        <v>466</v>
      </c>
      <c r="M48" s="51">
        <v>4485</v>
      </c>
      <c r="N48" s="51">
        <v>14310</v>
      </c>
      <c r="O48" s="51">
        <v>5018</v>
      </c>
      <c r="P48" s="51">
        <v>4885</v>
      </c>
      <c r="Q48" s="11" t="s">
        <v>265</v>
      </c>
    </row>
    <row r="49" spans="2:17" ht="15.75" customHeight="1">
      <c r="B49" s="174" t="s">
        <v>334</v>
      </c>
      <c r="C49" s="114"/>
      <c r="D49" s="112">
        <v>11969</v>
      </c>
      <c r="E49" s="51">
        <v>71221</v>
      </c>
      <c r="F49" s="51">
        <v>1835911</v>
      </c>
      <c r="G49" s="51">
        <v>417531</v>
      </c>
      <c r="H49" s="172">
        <v>99.8</v>
      </c>
      <c r="I49" s="51">
        <v>278590</v>
      </c>
      <c r="J49" s="51">
        <v>2455</v>
      </c>
      <c r="K49" s="51">
        <v>6889</v>
      </c>
      <c r="L49" s="51">
        <v>110</v>
      </c>
      <c r="M49" s="51">
        <v>699</v>
      </c>
      <c r="N49" s="51">
        <v>2154</v>
      </c>
      <c r="O49" s="51">
        <v>601</v>
      </c>
      <c r="P49" s="51">
        <v>548</v>
      </c>
      <c r="Q49" s="11" t="s">
        <v>266</v>
      </c>
    </row>
    <row r="50" spans="2:17" ht="31.5" customHeight="1">
      <c r="B50" s="174" t="s">
        <v>335</v>
      </c>
      <c r="C50" s="114"/>
      <c r="D50" s="112">
        <v>20417</v>
      </c>
      <c r="E50" s="51">
        <v>118888</v>
      </c>
      <c r="F50" s="51">
        <v>3024438</v>
      </c>
      <c r="G50" s="51">
        <v>413096</v>
      </c>
      <c r="H50" s="172">
        <v>102.3</v>
      </c>
      <c r="I50" s="51">
        <v>311356</v>
      </c>
      <c r="J50" s="51">
        <v>2157</v>
      </c>
      <c r="K50" s="51">
        <v>26352</v>
      </c>
      <c r="L50" s="51">
        <v>162</v>
      </c>
      <c r="M50" s="51">
        <v>1419</v>
      </c>
      <c r="N50" s="51">
        <v>4007</v>
      </c>
      <c r="O50" s="51">
        <v>1198</v>
      </c>
      <c r="P50" s="51">
        <v>1189</v>
      </c>
      <c r="Q50" s="11" t="s">
        <v>267</v>
      </c>
    </row>
    <row r="51" spans="2:17" ht="31.5" customHeight="1">
      <c r="B51" s="174" t="s">
        <v>336</v>
      </c>
      <c r="C51" s="114"/>
      <c r="D51" s="112">
        <v>22976</v>
      </c>
      <c r="E51" s="51">
        <v>150135</v>
      </c>
      <c r="F51" s="51">
        <v>3950340</v>
      </c>
      <c r="G51" s="51">
        <v>365831</v>
      </c>
      <c r="H51" s="172">
        <v>100.2</v>
      </c>
      <c r="I51" s="51">
        <v>298265</v>
      </c>
      <c r="J51" s="51">
        <v>2265</v>
      </c>
      <c r="K51" s="51">
        <v>19435</v>
      </c>
      <c r="L51" s="51">
        <v>218</v>
      </c>
      <c r="M51" s="51">
        <v>1453</v>
      </c>
      <c r="N51" s="51">
        <v>4706</v>
      </c>
      <c r="O51" s="51">
        <v>1256</v>
      </c>
      <c r="P51" s="51">
        <v>1202</v>
      </c>
      <c r="Q51" s="11" t="s">
        <v>268</v>
      </c>
    </row>
    <row r="52" spans="2:17" ht="15.75" customHeight="1">
      <c r="B52" s="174" t="s">
        <v>337</v>
      </c>
      <c r="C52" s="114"/>
      <c r="D52" s="112">
        <v>16218</v>
      </c>
      <c r="E52" s="51">
        <v>100651</v>
      </c>
      <c r="F52" s="51">
        <v>2557027</v>
      </c>
      <c r="G52" s="51">
        <v>385450</v>
      </c>
      <c r="H52" s="172">
        <v>100.6</v>
      </c>
      <c r="I52" s="51">
        <v>302082</v>
      </c>
      <c r="J52" s="51">
        <v>2562</v>
      </c>
      <c r="K52" s="51">
        <v>17780</v>
      </c>
      <c r="L52" s="51">
        <v>159</v>
      </c>
      <c r="M52" s="51">
        <v>971</v>
      </c>
      <c r="N52" s="51">
        <v>2975</v>
      </c>
      <c r="O52" s="51">
        <v>741</v>
      </c>
      <c r="P52" s="51">
        <v>731</v>
      </c>
      <c r="Q52" s="11" t="s">
        <v>269</v>
      </c>
    </row>
    <row r="53" spans="2:17" ht="15.75" customHeight="1">
      <c r="B53" s="174" t="s">
        <v>338</v>
      </c>
      <c r="C53" s="114"/>
      <c r="D53" s="112">
        <v>15674</v>
      </c>
      <c r="E53" s="51">
        <v>95939</v>
      </c>
      <c r="F53" s="51">
        <v>2586434</v>
      </c>
      <c r="G53" s="51">
        <v>375579</v>
      </c>
      <c r="H53" s="172">
        <v>96.6</v>
      </c>
      <c r="I53" s="51">
        <v>276979</v>
      </c>
      <c r="J53" s="51">
        <v>2130</v>
      </c>
      <c r="K53" s="51">
        <v>14556</v>
      </c>
      <c r="L53" s="51">
        <v>143</v>
      </c>
      <c r="M53" s="51">
        <v>897</v>
      </c>
      <c r="N53" s="51">
        <v>2602</v>
      </c>
      <c r="O53" s="51">
        <v>702</v>
      </c>
      <c r="P53" s="51">
        <v>679</v>
      </c>
      <c r="Q53" s="11" t="s">
        <v>270</v>
      </c>
    </row>
    <row r="54" spans="2:24" ht="15.75" customHeight="1">
      <c r="B54" s="174" t="s">
        <v>339</v>
      </c>
      <c r="C54" s="114"/>
      <c r="D54" s="112">
        <v>23858</v>
      </c>
      <c r="E54" s="51">
        <v>140281</v>
      </c>
      <c r="F54" s="51">
        <v>4026665</v>
      </c>
      <c r="G54" s="51">
        <v>423209</v>
      </c>
      <c r="H54" s="172">
        <v>101.4</v>
      </c>
      <c r="I54" s="51">
        <v>286569</v>
      </c>
      <c r="J54" s="51">
        <v>2253</v>
      </c>
      <c r="K54" s="51">
        <v>28682</v>
      </c>
      <c r="L54" s="51">
        <v>266</v>
      </c>
      <c r="M54" s="51">
        <v>1426</v>
      </c>
      <c r="N54" s="51">
        <v>4058</v>
      </c>
      <c r="O54" s="51">
        <v>1218</v>
      </c>
      <c r="P54" s="51">
        <v>1210</v>
      </c>
      <c r="Q54" s="11" t="s">
        <v>271</v>
      </c>
      <c r="R54" s="112"/>
      <c r="S54" s="112"/>
      <c r="T54" s="112"/>
      <c r="U54" s="112"/>
      <c r="V54" s="112"/>
      <c r="W54" s="112"/>
      <c r="X54" s="112"/>
    </row>
    <row r="55" spans="1:22" ht="15.75" customHeight="1">
      <c r="A55" s="52"/>
      <c r="B55" s="176" t="s">
        <v>340</v>
      </c>
      <c r="C55" s="158"/>
      <c r="D55" s="52">
        <v>17926</v>
      </c>
      <c r="E55" s="52">
        <v>107623</v>
      </c>
      <c r="F55" s="52">
        <v>2605252</v>
      </c>
      <c r="G55" s="52">
        <v>305766</v>
      </c>
      <c r="H55" s="177">
        <v>97.8</v>
      </c>
      <c r="I55" s="52">
        <v>283652</v>
      </c>
      <c r="J55" s="52">
        <v>2039</v>
      </c>
      <c r="K55" s="52">
        <v>26573</v>
      </c>
      <c r="L55" s="52">
        <v>94</v>
      </c>
      <c r="M55" s="52">
        <v>821</v>
      </c>
      <c r="N55" s="52">
        <v>3115</v>
      </c>
      <c r="O55" s="52">
        <v>802</v>
      </c>
      <c r="P55" s="52">
        <v>771</v>
      </c>
      <c r="Q55" s="38" t="s">
        <v>561</v>
      </c>
      <c r="R55" s="318"/>
      <c r="S55" s="318"/>
      <c r="T55" s="318"/>
      <c r="U55" s="318"/>
      <c r="V55" s="318"/>
    </row>
    <row r="56" spans="1:23" ht="48" customHeight="1" thickBot="1">
      <c r="A56" s="178"/>
      <c r="B56" s="179" t="s">
        <v>562</v>
      </c>
      <c r="C56" s="180"/>
      <c r="D56" s="319" t="s">
        <v>525</v>
      </c>
      <c r="E56" s="231"/>
      <c r="F56" s="320"/>
      <c r="G56" s="321" t="s">
        <v>526</v>
      </c>
      <c r="H56" s="321" t="s">
        <v>527</v>
      </c>
      <c r="I56" s="322" t="s">
        <v>528</v>
      </c>
      <c r="J56" s="323" t="s">
        <v>529</v>
      </c>
      <c r="K56" s="323" t="s">
        <v>530</v>
      </c>
      <c r="L56" s="319" t="s">
        <v>531</v>
      </c>
      <c r="M56" s="320"/>
      <c r="N56" s="319" t="s">
        <v>532</v>
      </c>
      <c r="O56" s="231"/>
      <c r="P56" s="320"/>
      <c r="Q56" s="145" t="s">
        <v>69</v>
      </c>
      <c r="R56" s="318"/>
      <c r="S56" s="318"/>
      <c r="T56" s="318"/>
      <c r="U56" s="318"/>
      <c r="V56" s="318"/>
      <c r="W56" s="112"/>
    </row>
    <row r="57" spans="2:22" ht="15" customHeight="1">
      <c r="B57" s="51" t="s">
        <v>533</v>
      </c>
      <c r="C57" s="324"/>
      <c r="D57" s="324"/>
      <c r="E57" s="324"/>
      <c r="F57" s="324"/>
      <c r="J57" s="325" t="s">
        <v>534</v>
      </c>
      <c r="K57" s="325"/>
      <c r="L57" s="325" t="s">
        <v>535</v>
      </c>
      <c r="R57" s="318"/>
      <c r="S57" s="318"/>
      <c r="T57" s="318"/>
      <c r="U57" s="318"/>
      <c r="V57" s="318"/>
    </row>
    <row r="58" spans="2:22" ht="14.25">
      <c r="B58" s="51" t="s">
        <v>536</v>
      </c>
      <c r="C58" s="325"/>
      <c r="D58" s="325"/>
      <c r="E58" s="325"/>
      <c r="F58" s="325"/>
      <c r="I58" s="325" t="s">
        <v>563</v>
      </c>
      <c r="L58" s="325" t="s">
        <v>537</v>
      </c>
      <c r="R58" s="318"/>
      <c r="S58" s="318"/>
      <c r="T58" s="318"/>
      <c r="U58" s="318"/>
      <c r="V58" s="318"/>
    </row>
    <row r="68" ht="14.25">
      <c r="E68" s="326"/>
    </row>
  </sheetData>
  <mergeCells count="20">
    <mergeCell ref="B3:B4"/>
    <mergeCell ref="D56:F56"/>
    <mergeCell ref="M3:M4"/>
    <mergeCell ref="L56:M56"/>
    <mergeCell ref="L5:M5"/>
    <mergeCell ref="D3:F3"/>
    <mergeCell ref="H3:H4"/>
    <mergeCell ref="D5:E5"/>
    <mergeCell ref="G3:G4"/>
    <mergeCell ref="L6:M6"/>
    <mergeCell ref="N56:P56"/>
    <mergeCell ref="O3:P4"/>
    <mergeCell ref="N6:O6"/>
    <mergeCell ref="N5:O5"/>
    <mergeCell ref="Q3:Q4"/>
    <mergeCell ref="L3:L4"/>
    <mergeCell ref="N3:N4"/>
    <mergeCell ref="I3:I4"/>
    <mergeCell ref="J3:J4"/>
    <mergeCell ref="K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9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view="pageBreakPreview" zoomScale="85" zoomScaleNormal="75" zoomScaleSheetLayoutView="8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1" customWidth="1"/>
    <col min="2" max="2" width="15.25390625" style="1" customWidth="1"/>
    <col min="3" max="3" width="0.875" style="1" customWidth="1"/>
    <col min="4" max="8" width="15.125" style="1" customWidth="1"/>
    <col min="9" max="9" width="16.375" style="1" customWidth="1"/>
    <col min="10" max="11" width="15.125" style="4" customWidth="1"/>
    <col min="12" max="12" width="15.125" style="1" customWidth="1"/>
    <col min="13" max="20" width="13.75390625" style="1" customWidth="1"/>
    <col min="21" max="21" width="0.875" style="1" customWidth="1"/>
    <col min="22" max="22" width="13.75390625" style="1" customWidth="1"/>
    <col min="23" max="27" width="8.625" style="61" customWidth="1"/>
    <col min="28" max="28" width="4.00390625" style="1" customWidth="1"/>
    <col min="29" max="16384" width="8.625" style="1" customWidth="1"/>
  </cols>
  <sheetData>
    <row r="1" spans="5:17" ht="24">
      <c r="E1" s="58" t="s">
        <v>588</v>
      </c>
      <c r="I1" s="51"/>
      <c r="K1" s="58"/>
      <c r="L1" s="58" t="s">
        <v>589</v>
      </c>
      <c r="Q1" s="240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98" t="s">
        <v>0</v>
      </c>
      <c r="C3" s="10"/>
      <c r="D3" s="77" t="s">
        <v>590</v>
      </c>
      <c r="E3" s="327"/>
      <c r="F3" s="327"/>
      <c r="G3" s="327"/>
      <c r="H3" s="327"/>
      <c r="I3" s="327"/>
      <c r="J3" s="241" t="s">
        <v>591</v>
      </c>
      <c r="K3" s="97" t="s">
        <v>592</v>
      </c>
      <c r="L3" s="328" t="s">
        <v>593</v>
      </c>
      <c r="M3" s="329" t="s">
        <v>564</v>
      </c>
      <c r="N3" s="330"/>
      <c r="O3" s="331"/>
      <c r="P3" s="329" t="s">
        <v>565</v>
      </c>
      <c r="Q3" s="330"/>
      <c r="R3" s="331"/>
      <c r="S3" s="242" t="s">
        <v>594</v>
      </c>
      <c r="T3" s="97" t="s">
        <v>595</v>
      </c>
      <c r="U3" s="332"/>
      <c r="V3" s="75" t="s">
        <v>596</v>
      </c>
      <c r="AC3" s="4"/>
    </row>
    <row r="4" spans="1:29" ht="19.5" customHeight="1">
      <c r="A4" s="4"/>
      <c r="B4" s="333"/>
      <c r="C4" s="10"/>
      <c r="D4" s="334" t="s">
        <v>597</v>
      </c>
      <c r="E4" s="335"/>
      <c r="F4" s="335"/>
      <c r="G4" s="335"/>
      <c r="H4" s="336"/>
      <c r="I4" s="337" t="s">
        <v>598</v>
      </c>
      <c r="J4" s="338"/>
      <c r="K4" s="339"/>
      <c r="L4" s="340"/>
      <c r="M4" s="341" t="s">
        <v>566</v>
      </c>
      <c r="N4" s="337" t="s">
        <v>599</v>
      </c>
      <c r="O4" s="342" t="s">
        <v>567</v>
      </c>
      <c r="P4" s="343" t="s">
        <v>566</v>
      </c>
      <c r="Q4" s="337" t="s">
        <v>599</v>
      </c>
      <c r="R4" s="206" t="s">
        <v>568</v>
      </c>
      <c r="S4" s="342"/>
      <c r="T4" s="339"/>
      <c r="U4" s="344"/>
      <c r="V4" s="341"/>
      <c r="AC4" s="4"/>
    </row>
    <row r="5" spans="1:29" ht="19.5" customHeight="1" thickBot="1">
      <c r="A5" s="2"/>
      <c r="B5" s="100"/>
      <c r="C5" s="248"/>
      <c r="D5" s="41" t="s">
        <v>569</v>
      </c>
      <c r="E5" s="249" t="s">
        <v>570</v>
      </c>
      <c r="F5" s="249" t="s">
        <v>571</v>
      </c>
      <c r="G5" s="249" t="s">
        <v>572</v>
      </c>
      <c r="H5" s="249" t="s">
        <v>573</v>
      </c>
      <c r="I5" s="345"/>
      <c r="J5" s="250"/>
      <c r="K5" s="346"/>
      <c r="L5" s="347"/>
      <c r="M5" s="76"/>
      <c r="N5" s="212"/>
      <c r="O5" s="212"/>
      <c r="P5" s="101"/>
      <c r="Q5" s="212"/>
      <c r="R5" s="212"/>
      <c r="S5" s="212"/>
      <c r="T5" s="346"/>
      <c r="U5" s="348"/>
      <c r="V5" s="76"/>
      <c r="AC5" s="4"/>
    </row>
    <row r="6" spans="1:29" ht="17.25" customHeight="1" thickBot="1">
      <c r="A6" s="2"/>
      <c r="B6" s="349" t="s">
        <v>11</v>
      </c>
      <c r="C6" s="248"/>
      <c r="D6" s="255" t="s">
        <v>574</v>
      </c>
      <c r="E6" s="350"/>
      <c r="F6" s="350"/>
      <c r="G6" s="350"/>
      <c r="H6" s="350"/>
      <c r="I6" s="350"/>
      <c r="J6" s="255" t="s">
        <v>575</v>
      </c>
      <c r="K6" s="256"/>
      <c r="L6" s="351" t="s">
        <v>576</v>
      </c>
      <c r="M6" s="255" t="s">
        <v>577</v>
      </c>
      <c r="N6" s="256"/>
      <c r="O6" s="256"/>
      <c r="P6" s="350"/>
      <c r="Q6" s="350"/>
      <c r="R6" s="352"/>
      <c r="S6" s="255" t="s">
        <v>578</v>
      </c>
      <c r="T6" s="256"/>
      <c r="U6" s="353"/>
      <c r="V6" s="264" t="s">
        <v>12</v>
      </c>
      <c r="AC6" s="4"/>
    </row>
    <row r="7" spans="1:29" ht="17.25" customHeight="1">
      <c r="A7" s="5"/>
      <c r="B7" s="354" t="s">
        <v>290</v>
      </c>
      <c r="C7" s="7"/>
      <c r="D7" s="270" t="s">
        <v>579</v>
      </c>
      <c r="E7" s="355"/>
      <c r="F7" s="355"/>
      <c r="G7" s="355"/>
      <c r="H7" s="355"/>
      <c r="I7" s="355"/>
      <c r="J7" s="355"/>
      <c r="K7" s="355"/>
      <c r="L7" s="356" t="s">
        <v>15</v>
      </c>
      <c r="M7" s="272" t="s">
        <v>580</v>
      </c>
      <c r="N7" s="270" t="s">
        <v>15</v>
      </c>
      <c r="O7" s="271"/>
      <c r="P7" s="47" t="s">
        <v>580</v>
      </c>
      <c r="Q7" s="270" t="s">
        <v>15</v>
      </c>
      <c r="R7" s="271"/>
      <c r="S7" s="355" t="s">
        <v>581</v>
      </c>
      <c r="T7" s="355"/>
      <c r="U7" s="357"/>
      <c r="V7" s="38" t="s">
        <v>13</v>
      </c>
      <c r="AC7" s="4"/>
    </row>
    <row r="8" spans="1:29" ht="17.25" customHeight="1">
      <c r="A8" s="5"/>
      <c r="B8" s="354" t="s">
        <v>20</v>
      </c>
      <c r="C8" s="7"/>
      <c r="D8" s="29">
        <f aca="true" t="shared" si="0" ref="D8:T8">RANK(D51,D10:D56,0)</f>
        <v>23</v>
      </c>
      <c r="E8" s="29">
        <f t="shared" si="0"/>
        <v>33</v>
      </c>
      <c r="F8" s="29">
        <f t="shared" si="0"/>
        <v>10</v>
      </c>
      <c r="G8" s="29">
        <f t="shared" si="0"/>
        <v>17</v>
      </c>
      <c r="H8" s="29">
        <f t="shared" si="0"/>
        <v>28</v>
      </c>
      <c r="I8" s="29">
        <f t="shared" si="0"/>
        <v>24</v>
      </c>
      <c r="J8" s="29">
        <f t="shared" si="0"/>
        <v>27</v>
      </c>
      <c r="K8" s="60">
        <f t="shared" si="0"/>
        <v>10</v>
      </c>
      <c r="L8" s="67">
        <f t="shared" si="0"/>
        <v>27</v>
      </c>
      <c r="M8" s="29">
        <f t="shared" si="0"/>
        <v>21</v>
      </c>
      <c r="N8" s="29">
        <f t="shared" si="0"/>
        <v>25</v>
      </c>
      <c r="O8" s="29">
        <f t="shared" si="0"/>
        <v>27</v>
      </c>
      <c r="P8" s="29">
        <f t="shared" si="0"/>
        <v>17</v>
      </c>
      <c r="Q8" s="29">
        <f t="shared" si="0"/>
        <v>25</v>
      </c>
      <c r="R8" s="29">
        <f t="shared" si="0"/>
        <v>26</v>
      </c>
      <c r="S8" s="29">
        <f t="shared" si="0"/>
        <v>33</v>
      </c>
      <c r="T8" s="60">
        <f t="shared" si="0"/>
        <v>32</v>
      </c>
      <c r="U8" s="358"/>
      <c r="V8" s="21" t="s">
        <v>158</v>
      </c>
      <c r="AC8" s="4"/>
    </row>
    <row r="9" spans="2:22" ht="15.75" customHeight="1">
      <c r="B9" s="9" t="s">
        <v>455</v>
      </c>
      <c r="C9" s="10" t="s">
        <v>600</v>
      </c>
      <c r="D9" s="48">
        <v>50968200.281</v>
      </c>
      <c r="E9" s="48">
        <v>16508841.365</v>
      </c>
      <c r="F9" s="48">
        <v>8184136.032</v>
      </c>
      <c r="G9" s="48">
        <v>8516785.954</v>
      </c>
      <c r="H9" s="48">
        <v>7755661.337</v>
      </c>
      <c r="I9" s="48">
        <v>50245293.944</v>
      </c>
      <c r="J9" s="48">
        <v>19525827</v>
      </c>
      <c r="K9" s="48">
        <v>8062247</v>
      </c>
      <c r="L9" s="48">
        <f aca="true" t="shared" si="1" ref="L9:T9">SUM(L10:L56)</f>
        <v>104380514</v>
      </c>
      <c r="M9" s="48">
        <f t="shared" si="1"/>
        <v>22000</v>
      </c>
      <c r="N9" s="48">
        <f t="shared" si="1"/>
        <v>419776</v>
      </c>
      <c r="O9" s="48">
        <f t="shared" si="1"/>
        <v>6993376</v>
      </c>
      <c r="P9" s="48">
        <f t="shared" si="1"/>
        <v>10815</v>
      </c>
      <c r="Q9" s="48">
        <f t="shared" si="1"/>
        <v>250899</v>
      </c>
      <c r="R9" s="48">
        <f t="shared" si="1"/>
        <v>3558166</v>
      </c>
      <c r="S9" s="48">
        <f t="shared" si="1"/>
        <v>1585856</v>
      </c>
      <c r="T9" s="48">
        <f t="shared" si="1"/>
        <v>725773</v>
      </c>
      <c r="U9" s="13"/>
      <c r="V9" s="11" t="s">
        <v>21</v>
      </c>
    </row>
    <row r="10" spans="2:22" ht="31.5" customHeight="1">
      <c r="B10" s="12" t="s">
        <v>294</v>
      </c>
      <c r="C10" s="10"/>
      <c r="D10" s="48">
        <v>2729635.345</v>
      </c>
      <c r="E10" s="13">
        <v>563053.214</v>
      </c>
      <c r="F10" s="13">
        <v>690243.994</v>
      </c>
      <c r="G10" s="13">
        <v>536798.855</v>
      </c>
      <c r="H10" s="48">
        <v>432744.403</v>
      </c>
      <c r="I10" s="13">
        <v>2722784.663</v>
      </c>
      <c r="J10" s="48">
        <v>1116797</v>
      </c>
      <c r="K10" s="48">
        <v>684239</v>
      </c>
      <c r="L10" s="13">
        <v>4607896</v>
      </c>
      <c r="M10" s="13">
        <v>1248</v>
      </c>
      <c r="N10" s="13">
        <v>19884</v>
      </c>
      <c r="O10" s="13">
        <v>274624</v>
      </c>
      <c r="P10" s="1">
        <v>677</v>
      </c>
      <c r="Q10" s="13">
        <v>12565</v>
      </c>
      <c r="R10" s="13">
        <v>145609</v>
      </c>
      <c r="S10" s="13">
        <v>51226</v>
      </c>
      <c r="T10" s="13">
        <v>18088</v>
      </c>
      <c r="U10" s="13"/>
      <c r="V10" s="11" t="s">
        <v>582</v>
      </c>
    </row>
    <row r="11" spans="2:22" ht="15.75" customHeight="1">
      <c r="B11" s="12" t="s">
        <v>295</v>
      </c>
      <c r="C11" s="10"/>
      <c r="D11" s="48">
        <v>745537.496</v>
      </c>
      <c r="E11" s="13">
        <v>138067.878</v>
      </c>
      <c r="F11" s="13">
        <v>209590.017</v>
      </c>
      <c r="G11" s="13">
        <v>165646.651</v>
      </c>
      <c r="H11" s="13">
        <v>116786.14</v>
      </c>
      <c r="I11" s="13">
        <v>736974.206</v>
      </c>
      <c r="J11" s="48">
        <v>303649</v>
      </c>
      <c r="K11" s="48">
        <v>205908</v>
      </c>
      <c r="L11" s="13">
        <v>1159610</v>
      </c>
      <c r="M11" s="1">
        <v>347</v>
      </c>
      <c r="N11" s="13">
        <v>5399</v>
      </c>
      <c r="O11" s="13">
        <v>74754</v>
      </c>
      <c r="P11" s="1">
        <v>174</v>
      </c>
      <c r="Q11" s="13">
        <v>3391</v>
      </c>
      <c r="R11" s="13">
        <v>41203</v>
      </c>
      <c r="S11" s="13">
        <v>9943</v>
      </c>
      <c r="T11" s="13">
        <v>5842</v>
      </c>
      <c r="U11" s="13"/>
      <c r="V11" s="11" t="s">
        <v>583</v>
      </c>
    </row>
    <row r="12" spans="2:22" ht="15.75" customHeight="1">
      <c r="B12" s="12" t="s">
        <v>296</v>
      </c>
      <c r="C12" s="10"/>
      <c r="D12" s="48">
        <v>741843.467</v>
      </c>
      <c r="E12" s="13">
        <v>119675.003</v>
      </c>
      <c r="F12" s="13">
        <v>213915.31</v>
      </c>
      <c r="G12" s="13">
        <v>147327.138</v>
      </c>
      <c r="H12" s="13">
        <v>116758.052</v>
      </c>
      <c r="I12" s="13">
        <v>725939.994</v>
      </c>
      <c r="J12" s="48">
        <v>307398</v>
      </c>
      <c r="K12" s="48">
        <v>210369</v>
      </c>
      <c r="L12" s="13">
        <v>1107487</v>
      </c>
      <c r="M12" s="1">
        <v>394</v>
      </c>
      <c r="N12" s="13">
        <v>5399</v>
      </c>
      <c r="O12" s="13">
        <v>71949</v>
      </c>
      <c r="P12" s="1">
        <v>193</v>
      </c>
      <c r="Q12" s="13">
        <v>3276</v>
      </c>
      <c r="R12" s="13">
        <v>38010</v>
      </c>
      <c r="S12" s="13">
        <v>7400</v>
      </c>
      <c r="T12" s="13">
        <v>4097</v>
      </c>
      <c r="U12" s="13"/>
      <c r="V12" s="11" t="s">
        <v>552</v>
      </c>
    </row>
    <row r="13" spans="2:22" ht="15.75" customHeight="1">
      <c r="B13" s="12" t="s">
        <v>297</v>
      </c>
      <c r="C13" s="10"/>
      <c r="D13" s="48">
        <v>873280.592</v>
      </c>
      <c r="E13" s="13">
        <v>254818.59</v>
      </c>
      <c r="F13" s="13">
        <v>172535.88</v>
      </c>
      <c r="G13" s="13">
        <v>146710.641</v>
      </c>
      <c r="H13" s="13">
        <v>124154.418</v>
      </c>
      <c r="I13" s="13">
        <v>858340.812</v>
      </c>
      <c r="J13" s="48">
        <v>358715</v>
      </c>
      <c r="K13" s="48">
        <v>170142</v>
      </c>
      <c r="L13" s="13">
        <v>1911753</v>
      </c>
      <c r="M13" s="1">
        <v>455</v>
      </c>
      <c r="N13" s="13">
        <v>8255</v>
      </c>
      <c r="O13" s="13">
        <v>128901</v>
      </c>
      <c r="P13" s="1">
        <v>224</v>
      </c>
      <c r="Q13" s="13">
        <v>4860</v>
      </c>
      <c r="R13" s="13">
        <v>65480</v>
      </c>
      <c r="S13" s="13">
        <v>24614</v>
      </c>
      <c r="T13" s="13">
        <v>10420</v>
      </c>
      <c r="U13" s="13"/>
      <c r="V13" s="11" t="s">
        <v>553</v>
      </c>
    </row>
    <row r="14" spans="2:22" ht="15.75" customHeight="1">
      <c r="B14" s="12" t="s">
        <v>298</v>
      </c>
      <c r="C14" s="10"/>
      <c r="D14" s="48">
        <v>669555.494</v>
      </c>
      <c r="E14" s="13">
        <v>94392.965</v>
      </c>
      <c r="F14" s="13">
        <v>182728.777</v>
      </c>
      <c r="G14" s="13">
        <v>119027.081</v>
      </c>
      <c r="H14" s="13">
        <v>103476.6</v>
      </c>
      <c r="I14" s="13">
        <v>662271.027</v>
      </c>
      <c r="J14" s="48">
        <v>254772</v>
      </c>
      <c r="K14" s="48">
        <v>179510</v>
      </c>
      <c r="L14" s="13">
        <v>928023</v>
      </c>
      <c r="M14" s="1">
        <v>253</v>
      </c>
      <c r="N14" s="13">
        <v>3880</v>
      </c>
      <c r="O14" s="13">
        <v>52503</v>
      </c>
      <c r="P14" s="1">
        <v>132</v>
      </c>
      <c r="Q14" s="13">
        <v>2435</v>
      </c>
      <c r="R14" s="13">
        <v>29411</v>
      </c>
      <c r="S14" s="13">
        <v>5407</v>
      </c>
      <c r="T14" s="13">
        <v>3206</v>
      </c>
      <c r="U14" s="13"/>
      <c r="V14" s="11" t="s">
        <v>554</v>
      </c>
    </row>
    <row r="15" spans="2:22" ht="31.5" customHeight="1">
      <c r="B15" s="12" t="s">
        <v>299</v>
      </c>
      <c r="C15" s="10"/>
      <c r="D15" s="48">
        <v>619768.277</v>
      </c>
      <c r="E15" s="13">
        <v>103998.379</v>
      </c>
      <c r="F15" s="13">
        <v>171862.056</v>
      </c>
      <c r="G15" s="13">
        <v>110062.081</v>
      </c>
      <c r="H15" s="13">
        <v>111665.826</v>
      </c>
      <c r="I15" s="13">
        <v>611806.604</v>
      </c>
      <c r="J15" s="48">
        <v>254851</v>
      </c>
      <c r="K15" s="48">
        <v>169546</v>
      </c>
      <c r="L15" s="13">
        <v>967456</v>
      </c>
      <c r="M15" s="1">
        <v>332</v>
      </c>
      <c r="N15" s="13">
        <v>4554</v>
      </c>
      <c r="O15" s="13">
        <v>62972</v>
      </c>
      <c r="P15" s="1">
        <v>120</v>
      </c>
      <c r="Q15" s="13">
        <v>2579</v>
      </c>
      <c r="R15" s="13">
        <v>33642</v>
      </c>
      <c r="S15" s="13">
        <v>7179</v>
      </c>
      <c r="T15" s="51">
        <v>7393</v>
      </c>
      <c r="U15" s="13"/>
      <c r="V15" s="11" t="s">
        <v>555</v>
      </c>
    </row>
    <row r="16" spans="2:22" ht="15.75" customHeight="1">
      <c r="B16" s="12" t="s">
        <v>300</v>
      </c>
      <c r="C16" s="10"/>
      <c r="D16" s="48">
        <v>898245.967</v>
      </c>
      <c r="E16" s="13">
        <v>214147.247</v>
      </c>
      <c r="F16" s="13">
        <v>211368.27</v>
      </c>
      <c r="G16" s="13">
        <v>164358.455</v>
      </c>
      <c r="H16" s="13">
        <v>143097.9</v>
      </c>
      <c r="I16" s="13">
        <v>889520.993</v>
      </c>
      <c r="J16" s="48">
        <v>376029</v>
      </c>
      <c r="K16" s="48">
        <v>208770</v>
      </c>
      <c r="L16" s="13">
        <v>1661799</v>
      </c>
      <c r="M16" s="1">
        <v>513</v>
      </c>
      <c r="N16" s="13">
        <v>7775</v>
      </c>
      <c r="O16" s="13">
        <v>117668</v>
      </c>
      <c r="P16" s="1">
        <v>246</v>
      </c>
      <c r="Q16" s="13">
        <v>4718</v>
      </c>
      <c r="R16" s="13">
        <v>61866</v>
      </c>
      <c r="S16" s="13">
        <v>19427</v>
      </c>
      <c r="T16" s="13">
        <v>10665</v>
      </c>
      <c r="U16" s="13"/>
      <c r="V16" s="11" t="s">
        <v>556</v>
      </c>
    </row>
    <row r="17" spans="2:22" ht="15.75" customHeight="1">
      <c r="B17" s="12" t="s">
        <v>301</v>
      </c>
      <c r="C17" s="10"/>
      <c r="D17" s="48">
        <v>1165231.228</v>
      </c>
      <c r="E17" s="13">
        <v>338909.717</v>
      </c>
      <c r="F17" s="13">
        <v>166680.652</v>
      </c>
      <c r="G17" s="13">
        <v>183803.319</v>
      </c>
      <c r="H17" s="13">
        <v>204894.801</v>
      </c>
      <c r="I17" s="13">
        <v>1159340.312</v>
      </c>
      <c r="J17" s="48">
        <v>448622</v>
      </c>
      <c r="K17" s="48">
        <v>164297</v>
      </c>
      <c r="L17" s="13">
        <v>2433297</v>
      </c>
      <c r="M17" s="1">
        <v>570</v>
      </c>
      <c r="N17" s="13">
        <v>10372</v>
      </c>
      <c r="O17" s="13">
        <v>167945</v>
      </c>
      <c r="P17" s="1">
        <v>244</v>
      </c>
      <c r="Q17" s="13">
        <v>6240</v>
      </c>
      <c r="R17" s="13">
        <v>85938</v>
      </c>
      <c r="S17" s="13">
        <v>41312</v>
      </c>
      <c r="T17" s="13">
        <v>16246</v>
      </c>
      <c r="U17" s="13"/>
      <c r="V17" s="11" t="s">
        <v>557</v>
      </c>
    </row>
    <row r="18" spans="2:22" ht="15.75" customHeight="1">
      <c r="B18" s="12" t="s">
        <v>302</v>
      </c>
      <c r="C18" s="10"/>
      <c r="D18" s="48">
        <v>810447.515</v>
      </c>
      <c r="E18" s="13">
        <v>234609.333</v>
      </c>
      <c r="F18" s="13">
        <v>127889.381</v>
      </c>
      <c r="G18" s="13">
        <v>145602.788</v>
      </c>
      <c r="H18" s="13">
        <v>101254</v>
      </c>
      <c r="I18" s="13">
        <v>796521.99</v>
      </c>
      <c r="J18" s="48">
        <v>314105</v>
      </c>
      <c r="K18" s="48">
        <v>125601</v>
      </c>
      <c r="L18" s="13">
        <v>1634430</v>
      </c>
      <c r="M18" s="1">
        <v>396</v>
      </c>
      <c r="N18" s="13">
        <v>6984</v>
      </c>
      <c r="O18" s="13">
        <v>112449</v>
      </c>
      <c r="P18" s="1">
        <v>175</v>
      </c>
      <c r="Q18" s="13">
        <v>4227</v>
      </c>
      <c r="R18" s="13">
        <v>56769</v>
      </c>
      <c r="S18" s="13">
        <v>23500</v>
      </c>
      <c r="T18" s="13">
        <v>10053</v>
      </c>
      <c r="U18" s="13"/>
      <c r="V18" s="11" t="s">
        <v>558</v>
      </c>
    </row>
    <row r="19" spans="2:22" ht="15.75" customHeight="1">
      <c r="B19" s="12" t="s">
        <v>303</v>
      </c>
      <c r="C19" s="10"/>
      <c r="D19" s="48">
        <v>855039.998</v>
      </c>
      <c r="E19" s="13">
        <v>218381.288</v>
      </c>
      <c r="F19" s="13">
        <v>130751.906</v>
      </c>
      <c r="G19" s="13">
        <v>135901.018</v>
      </c>
      <c r="H19" s="13">
        <v>120166.62</v>
      </c>
      <c r="I19" s="13">
        <v>840319.79</v>
      </c>
      <c r="J19" s="48">
        <v>306696</v>
      </c>
      <c r="K19" s="48">
        <v>128685</v>
      </c>
      <c r="L19" s="13">
        <v>1632386</v>
      </c>
      <c r="M19" s="1">
        <v>343</v>
      </c>
      <c r="N19" s="13">
        <v>7076</v>
      </c>
      <c r="O19" s="13">
        <v>115864</v>
      </c>
      <c r="P19" s="1">
        <v>178</v>
      </c>
      <c r="Q19" s="13">
        <v>4092</v>
      </c>
      <c r="R19" s="13">
        <v>58748</v>
      </c>
      <c r="S19" s="13">
        <v>22211</v>
      </c>
      <c r="T19" s="13">
        <v>19080</v>
      </c>
      <c r="U19" s="13"/>
      <c r="V19" s="11" t="s">
        <v>559</v>
      </c>
    </row>
    <row r="20" spans="2:22" ht="31.5" customHeight="1">
      <c r="B20" s="12" t="s">
        <v>304</v>
      </c>
      <c r="C20" s="10"/>
      <c r="D20" s="48">
        <v>1672453.702</v>
      </c>
      <c r="E20" s="13">
        <v>731247.92</v>
      </c>
      <c r="F20" s="13">
        <v>185186.41</v>
      </c>
      <c r="G20" s="13">
        <v>248547.1</v>
      </c>
      <c r="H20" s="13">
        <v>299117.609</v>
      </c>
      <c r="I20" s="13">
        <v>1661829.68</v>
      </c>
      <c r="J20" s="48">
        <v>776162</v>
      </c>
      <c r="K20" s="48">
        <v>183905</v>
      </c>
      <c r="L20" s="13">
        <v>5841247</v>
      </c>
      <c r="M20" s="1">
        <v>828</v>
      </c>
      <c r="N20" s="13">
        <v>20012</v>
      </c>
      <c r="O20" s="13">
        <v>394644</v>
      </c>
      <c r="P20" s="1">
        <v>449</v>
      </c>
      <c r="Q20" s="13">
        <v>11965</v>
      </c>
      <c r="R20" s="13">
        <v>196241</v>
      </c>
      <c r="S20" s="13">
        <v>106228</v>
      </c>
      <c r="T20" s="13">
        <v>39581</v>
      </c>
      <c r="U20" s="13"/>
      <c r="V20" s="11" t="s">
        <v>560</v>
      </c>
    </row>
    <row r="21" spans="2:22" ht="15.75" customHeight="1">
      <c r="B21" s="12" t="s">
        <v>305</v>
      </c>
      <c r="C21" s="10"/>
      <c r="D21" s="48">
        <v>1608611.139</v>
      </c>
      <c r="E21" s="13">
        <v>660232.457</v>
      </c>
      <c r="F21" s="13">
        <v>157873.646</v>
      </c>
      <c r="G21" s="13">
        <v>246666.4</v>
      </c>
      <c r="H21" s="13">
        <v>249430.4</v>
      </c>
      <c r="I21" s="13">
        <v>1594655</v>
      </c>
      <c r="J21" s="48">
        <v>683040</v>
      </c>
      <c r="K21" s="48">
        <v>156736</v>
      </c>
      <c r="L21" s="13">
        <v>5070581</v>
      </c>
      <c r="M21" s="1">
        <v>857</v>
      </c>
      <c r="N21" s="13">
        <v>18293</v>
      </c>
      <c r="O21" s="13">
        <v>337351</v>
      </c>
      <c r="P21" s="1">
        <v>406</v>
      </c>
      <c r="Q21" s="13">
        <v>10622</v>
      </c>
      <c r="R21" s="13">
        <v>164064</v>
      </c>
      <c r="S21" s="13">
        <v>92325</v>
      </c>
      <c r="T21" s="13">
        <v>25914</v>
      </c>
      <c r="U21" s="13"/>
      <c r="V21" s="11" t="s">
        <v>237</v>
      </c>
    </row>
    <row r="22" spans="2:22" ht="15.75" customHeight="1">
      <c r="B22" s="12" t="s">
        <v>306</v>
      </c>
      <c r="C22" s="10"/>
      <c r="D22" s="48">
        <v>6658295.529</v>
      </c>
      <c r="E22" s="13">
        <v>4256072.132</v>
      </c>
      <c r="F22" s="359" t="s">
        <v>601</v>
      </c>
      <c r="G22" s="13">
        <v>583975.715</v>
      </c>
      <c r="H22" s="13">
        <v>475295.352</v>
      </c>
      <c r="I22" s="13">
        <v>6550412.271</v>
      </c>
      <c r="J22" s="48">
        <v>1639970</v>
      </c>
      <c r="K22" s="359" t="s">
        <v>601</v>
      </c>
      <c r="L22" s="13">
        <v>10696061</v>
      </c>
      <c r="M22" s="13">
        <v>1370</v>
      </c>
      <c r="N22" s="13">
        <v>31447</v>
      </c>
      <c r="O22" s="13">
        <v>595669</v>
      </c>
      <c r="P22" s="1">
        <v>822</v>
      </c>
      <c r="Q22" s="13">
        <v>18749</v>
      </c>
      <c r="R22" s="13">
        <v>309247</v>
      </c>
      <c r="S22" s="13">
        <v>195970</v>
      </c>
      <c r="T22" s="13">
        <v>55014</v>
      </c>
      <c r="U22" s="13"/>
      <c r="V22" s="11" t="s">
        <v>238</v>
      </c>
    </row>
    <row r="23" spans="2:22" ht="15.75" customHeight="1">
      <c r="B23" s="12" t="s">
        <v>307</v>
      </c>
      <c r="C23" s="10"/>
      <c r="D23" s="48">
        <v>1883049.276</v>
      </c>
      <c r="E23" s="13">
        <v>1044774.018</v>
      </c>
      <c r="F23" s="276">
        <v>51674.662</v>
      </c>
      <c r="G23" s="13">
        <v>274645.3</v>
      </c>
      <c r="H23" s="13">
        <v>325085.399</v>
      </c>
      <c r="I23" s="13">
        <v>1871977.391</v>
      </c>
      <c r="J23" s="48">
        <v>891438</v>
      </c>
      <c r="K23" s="360">
        <v>51044</v>
      </c>
      <c r="L23" s="13">
        <v>7334730</v>
      </c>
      <c r="M23" s="1">
        <v>893</v>
      </c>
      <c r="N23" s="13">
        <v>24364</v>
      </c>
      <c r="O23" s="13">
        <v>486659</v>
      </c>
      <c r="P23" s="1">
        <v>479</v>
      </c>
      <c r="Q23" s="13">
        <v>14185</v>
      </c>
      <c r="R23" s="13">
        <v>231291</v>
      </c>
      <c r="S23" s="13">
        <v>93369</v>
      </c>
      <c r="T23" s="13">
        <v>41815</v>
      </c>
      <c r="U23" s="13"/>
      <c r="V23" s="11" t="s">
        <v>239</v>
      </c>
    </row>
    <row r="24" spans="2:22" ht="15.75" customHeight="1">
      <c r="B24" s="12" t="s">
        <v>308</v>
      </c>
      <c r="C24" s="10"/>
      <c r="D24" s="48">
        <v>1186268.893</v>
      </c>
      <c r="E24" s="13">
        <v>247754.95</v>
      </c>
      <c r="F24" s="276">
        <v>289128.198</v>
      </c>
      <c r="G24" s="13">
        <v>226408.268</v>
      </c>
      <c r="H24" s="13">
        <v>171483.95</v>
      </c>
      <c r="I24" s="13">
        <v>1170663.9</v>
      </c>
      <c r="J24" s="48">
        <v>474665</v>
      </c>
      <c r="K24" s="48">
        <v>283825</v>
      </c>
      <c r="L24" s="13">
        <v>1969175</v>
      </c>
      <c r="M24" s="1">
        <v>534</v>
      </c>
      <c r="N24" s="13">
        <v>8709</v>
      </c>
      <c r="O24" s="13">
        <v>126465</v>
      </c>
      <c r="P24" s="1">
        <v>242</v>
      </c>
      <c r="Q24" s="13">
        <v>5135</v>
      </c>
      <c r="R24" s="13">
        <v>65834</v>
      </c>
      <c r="S24" s="13">
        <v>21227</v>
      </c>
      <c r="T24" s="13">
        <v>10011</v>
      </c>
      <c r="U24" s="13"/>
      <c r="V24" s="11" t="s">
        <v>240</v>
      </c>
    </row>
    <row r="25" spans="2:22" ht="31.5" customHeight="1">
      <c r="B25" s="12" t="s">
        <v>309</v>
      </c>
      <c r="C25" s="10"/>
      <c r="D25" s="48">
        <v>586343.426</v>
      </c>
      <c r="E25" s="13">
        <v>120383.024</v>
      </c>
      <c r="F25" s="276">
        <v>115731.904</v>
      </c>
      <c r="G25" s="13">
        <v>102040.979</v>
      </c>
      <c r="H25" s="13">
        <v>123309.5</v>
      </c>
      <c r="I25" s="13">
        <v>573920.972</v>
      </c>
      <c r="J25" s="48">
        <v>211454</v>
      </c>
      <c r="K25" s="48">
        <v>112573</v>
      </c>
      <c r="L25" s="13">
        <v>905355</v>
      </c>
      <c r="M25" s="1">
        <v>203</v>
      </c>
      <c r="N25" s="13">
        <v>3700</v>
      </c>
      <c r="O25" s="13">
        <v>59870</v>
      </c>
      <c r="P25" s="1">
        <v>83</v>
      </c>
      <c r="Q25" s="13">
        <v>2153</v>
      </c>
      <c r="R25" s="13">
        <v>30448</v>
      </c>
      <c r="S25" s="13">
        <v>7679</v>
      </c>
      <c r="T25" s="13">
        <v>5694</v>
      </c>
      <c r="U25" s="13"/>
      <c r="V25" s="11" t="s">
        <v>241</v>
      </c>
    </row>
    <row r="26" spans="2:22" ht="15.75" customHeight="1">
      <c r="B26" s="12" t="s">
        <v>310</v>
      </c>
      <c r="C26" s="10"/>
      <c r="D26" s="48">
        <v>557586.469</v>
      </c>
      <c r="E26" s="13">
        <v>130816.786</v>
      </c>
      <c r="F26" s="276">
        <v>117120.346</v>
      </c>
      <c r="G26" s="13">
        <v>112152.442</v>
      </c>
      <c r="H26" s="13">
        <v>101004.26</v>
      </c>
      <c r="I26" s="13">
        <v>548796.204</v>
      </c>
      <c r="J26" s="48">
        <v>221025</v>
      </c>
      <c r="K26" s="48">
        <v>113586</v>
      </c>
      <c r="L26" s="13">
        <v>947178</v>
      </c>
      <c r="M26" s="1">
        <v>233</v>
      </c>
      <c r="N26" s="13">
        <v>4238</v>
      </c>
      <c r="O26" s="13">
        <v>66761</v>
      </c>
      <c r="P26" s="1">
        <v>102</v>
      </c>
      <c r="Q26" s="13">
        <v>2353</v>
      </c>
      <c r="R26" s="13">
        <v>33476</v>
      </c>
      <c r="S26" s="13">
        <v>8293</v>
      </c>
      <c r="T26" s="13">
        <v>6037</v>
      </c>
      <c r="U26" s="13"/>
      <c r="V26" s="11" t="s">
        <v>242</v>
      </c>
    </row>
    <row r="27" spans="2:22" ht="15.75" customHeight="1">
      <c r="B27" s="12" t="s">
        <v>311</v>
      </c>
      <c r="C27" s="10"/>
      <c r="D27" s="48">
        <v>506185.431</v>
      </c>
      <c r="E27" s="13">
        <v>98019.444</v>
      </c>
      <c r="F27" s="276">
        <v>109003.757</v>
      </c>
      <c r="G27" s="13">
        <v>105768.477</v>
      </c>
      <c r="H27" s="13">
        <v>90658.238</v>
      </c>
      <c r="I27" s="13">
        <v>497785.333</v>
      </c>
      <c r="J27" s="48">
        <v>182299</v>
      </c>
      <c r="K27" s="48">
        <v>105903</v>
      </c>
      <c r="L27" s="13">
        <v>654755</v>
      </c>
      <c r="M27" s="1">
        <v>210</v>
      </c>
      <c r="N27" s="13">
        <v>3212</v>
      </c>
      <c r="O27" s="13">
        <v>46764</v>
      </c>
      <c r="P27" s="1">
        <v>85</v>
      </c>
      <c r="Q27" s="13">
        <v>1878</v>
      </c>
      <c r="R27" s="13">
        <v>24498</v>
      </c>
      <c r="S27" s="13">
        <v>6058</v>
      </c>
      <c r="T27" s="13">
        <v>3624</v>
      </c>
      <c r="U27" s="13"/>
      <c r="V27" s="11" t="s">
        <v>243</v>
      </c>
    </row>
    <row r="28" spans="2:22" ht="15.75" customHeight="1">
      <c r="B28" s="12" t="s">
        <v>312</v>
      </c>
      <c r="C28" s="10"/>
      <c r="D28" s="48">
        <v>499355.65</v>
      </c>
      <c r="E28" s="13">
        <v>92307.925</v>
      </c>
      <c r="F28" s="276">
        <v>111493.692</v>
      </c>
      <c r="G28" s="13">
        <v>100100.915</v>
      </c>
      <c r="H28" s="13">
        <v>97919.3</v>
      </c>
      <c r="I28" s="13">
        <v>480970.599</v>
      </c>
      <c r="J28" s="48">
        <v>188518</v>
      </c>
      <c r="K28" s="48">
        <v>109525</v>
      </c>
      <c r="L28" s="13">
        <v>703915</v>
      </c>
      <c r="M28" s="1">
        <v>211</v>
      </c>
      <c r="N28" s="13">
        <v>3330</v>
      </c>
      <c r="O28" s="13">
        <v>48628</v>
      </c>
      <c r="P28" s="1">
        <v>103</v>
      </c>
      <c r="Q28" s="13">
        <v>1990</v>
      </c>
      <c r="R28" s="13">
        <v>26462</v>
      </c>
      <c r="S28" s="13">
        <v>7919</v>
      </c>
      <c r="T28" s="13">
        <v>6283</v>
      </c>
      <c r="U28" s="13"/>
      <c r="V28" s="11" t="s">
        <v>244</v>
      </c>
    </row>
    <row r="29" spans="2:22" ht="15.75" customHeight="1">
      <c r="B29" s="12" t="s">
        <v>313</v>
      </c>
      <c r="C29" s="10"/>
      <c r="D29" s="48">
        <v>893397.207</v>
      </c>
      <c r="E29" s="13">
        <v>222654.817</v>
      </c>
      <c r="F29" s="276">
        <v>215260.213</v>
      </c>
      <c r="G29" s="13">
        <v>169036.004</v>
      </c>
      <c r="H29" s="13">
        <v>142375.524</v>
      </c>
      <c r="I29" s="13">
        <v>882835.733</v>
      </c>
      <c r="J29" s="48">
        <v>394629</v>
      </c>
      <c r="K29" s="48">
        <v>212600</v>
      </c>
      <c r="L29" s="13">
        <v>1762573</v>
      </c>
      <c r="M29" s="1">
        <v>392</v>
      </c>
      <c r="N29" s="13">
        <v>7722</v>
      </c>
      <c r="O29" s="13">
        <v>124061</v>
      </c>
      <c r="P29" s="1">
        <v>199</v>
      </c>
      <c r="Q29" s="13">
        <v>4822</v>
      </c>
      <c r="R29" s="13">
        <v>63682</v>
      </c>
      <c r="S29" s="13">
        <v>18295</v>
      </c>
      <c r="T29" s="13">
        <v>10743</v>
      </c>
      <c r="U29" s="13"/>
      <c r="V29" s="11" t="s">
        <v>245</v>
      </c>
    </row>
    <row r="30" spans="2:22" ht="31.5" customHeight="1">
      <c r="B30" s="12" t="s">
        <v>314</v>
      </c>
      <c r="C30" s="10"/>
      <c r="D30" s="48">
        <v>826850.955</v>
      </c>
      <c r="E30" s="13">
        <v>221791.598</v>
      </c>
      <c r="F30" s="174">
        <v>166402.891</v>
      </c>
      <c r="G30" s="13">
        <v>143558.007</v>
      </c>
      <c r="H30" s="13">
        <v>122475.84</v>
      </c>
      <c r="I30" s="13">
        <v>812811.459</v>
      </c>
      <c r="J30" s="48">
        <v>345492</v>
      </c>
      <c r="K30" s="48">
        <v>164125</v>
      </c>
      <c r="L30" s="13">
        <v>1692240</v>
      </c>
      <c r="M30" s="1">
        <v>379</v>
      </c>
      <c r="N30" s="13">
        <v>7524</v>
      </c>
      <c r="O30" s="13">
        <v>122507</v>
      </c>
      <c r="P30" s="1">
        <v>201</v>
      </c>
      <c r="Q30" s="13">
        <v>4447</v>
      </c>
      <c r="R30" s="13">
        <v>62205</v>
      </c>
      <c r="S30" s="13">
        <v>25017</v>
      </c>
      <c r="T30" s="13">
        <v>11779</v>
      </c>
      <c r="U30" s="13"/>
      <c r="V30" s="11" t="s">
        <v>246</v>
      </c>
    </row>
    <row r="31" spans="2:22" ht="15.75" customHeight="1">
      <c r="B31" s="12" t="s">
        <v>315</v>
      </c>
      <c r="C31" s="10"/>
      <c r="D31" s="48">
        <v>1185991.807</v>
      </c>
      <c r="E31" s="13">
        <v>447913.546</v>
      </c>
      <c r="F31" s="276">
        <v>148379.314</v>
      </c>
      <c r="G31" s="13">
        <v>203579.275</v>
      </c>
      <c r="H31" s="13">
        <v>235270.96</v>
      </c>
      <c r="I31" s="13">
        <v>1172324.469</v>
      </c>
      <c r="J31" s="48">
        <v>508561</v>
      </c>
      <c r="K31" s="48">
        <v>146627</v>
      </c>
      <c r="L31" s="13">
        <v>3085634</v>
      </c>
      <c r="M31" s="1">
        <v>529</v>
      </c>
      <c r="N31" s="13">
        <v>11453</v>
      </c>
      <c r="O31" s="13">
        <v>211750</v>
      </c>
      <c r="P31" s="1">
        <v>294</v>
      </c>
      <c r="Q31" s="13">
        <v>6885</v>
      </c>
      <c r="R31" s="13">
        <v>106622</v>
      </c>
      <c r="S31" s="13">
        <v>39451</v>
      </c>
      <c r="T31" s="13">
        <v>36751</v>
      </c>
      <c r="U31" s="13"/>
      <c r="V31" s="11" t="s">
        <v>247</v>
      </c>
    </row>
    <row r="32" spans="2:22" ht="15.75" customHeight="1">
      <c r="B32" s="12" t="s">
        <v>316</v>
      </c>
      <c r="C32" s="10"/>
      <c r="D32" s="48">
        <v>2325828.762</v>
      </c>
      <c r="E32" s="13">
        <v>964454.311</v>
      </c>
      <c r="F32" s="276">
        <v>41213.054</v>
      </c>
      <c r="G32" s="13">
        <v>307178.451</v>
      </c>
      <c r="H32" s="13">
        <v>544172.9</v>
      </c>
      <c r="I32" s="13">
        <v>2311547.919</v>
      </c>
      <c r="J32" s="48">
        <v>886501</v>
      </c>
      <c r="K32" s="48">
        <v>40603</v>
      </c>
      <c r="L32" s="13">
        <v>5849834</v>
      </c>
      <c r="M32" s="1">
        <v>983</v>
      </c>
      <c r="N32" s="13">
        <v>22924</v>
      </c>
      <c r="O32" s="13">
        <v>435821</v>
      </c>
      <c r="P32" s="1">
        <v>438</v>
      </c>
      <c r="Q32" s="13">
        <v>13230</v>
      </c>
      <c r="R32" s="13">
        <v>215822</v>
      </c>
      <c r="S32" s="13">
        <v>128173</v>
      </c>
      <c r="T32" s="13">
        <v>51161</v>
      </c>
      <c r="U32" s="13"/>
      <c r="V32" s="11" t="s">
        <v>248</v>
      </c>
    </row>
    <row r="33" spans="2:22" ht="15.75" customHeight="1">
      <c r="B33" s="12" t="s">
        <v>317</v>
      </c>
      <c r="C33" s="10"/>
      <c r="D33" s="48">
        <v>727095.037</v>
      </c>
      <c r="E33" s="13">
        <v>207525.034</v>
      </c>
      <c r="F33" s="276">
        <v>129180.072</v>
      </c>
      <c r="G33" s="13">
        <v>131473.983</v>
      </c>
      <c r="H33" s="13">
        <v>165270.763</v>
      </c>
      <c r="I33" s="13">
        <v>706787.883</v>
      </c>
      <c r="J33" s="48">
        <v>305797</v>
      </c>
      <c r="K33" s="48">
        <v>127463</v>
      </c>
      <c r="L33" s="13">
        <v>1508265</v>
      </c>
      <c r="M33" s="1">
        <v>423</v>
      </c>
      <c r="N33" s="13">
        <v>7153</v>
      </c>
      <c r="O33" s="13">
        <v>106337</v>
      </c>
      <c r="P33" s="1">
        <v>184</v>
      </c>
      <c r="Q33" s="13">
        <v>4123</v>
      </c>
      <c r="R33" s="13">
        <v>54233</v>
      </c>
      <c r="S33" s="13">
        <v>23425</v>
      </c>
      <c r="T33" s="13">
        <v>11275</v>
      </c>
      <c r="U33" s="13"/>
      <c r="V33" s="11" t="s">
        <v>249</v>
      </c>
    </row>
    <row r="34" spans="2:22" ht="15.75" customHeight="1">
      <c r="B34" s="12" t="s">
        <v>318</v>
      </c>
      <c r="C34" s="10"/>
      <c r="D34" s="48">
        <v>527944.594</v>
      </c>
      <c r="E34" s="13">
        <v>148508.986</v>
      </c>
      <c r="F34" s="276">
        <v>91708.923</v>
      </c>
      <c r="G34" s="13">
        <v>94664.074</v>
      </c>
      <c r="H34" s="13">
        <v>99990.1</v>
      </c>
      <c r="I34" s="13">
        <v>522505.675</v>
      </c>
      <c r="J34" s="48">
        <v>221415</v>
      </c>
      <c r="K34" s="48">
        <v>89802</v>
      </c>
      <c r="L34" s="13">
        <v>1108933</v>
      </c>
      <c r="M34" s="1">
        <v>236</v>
      </c>
      <c r="N34" s="13">
        <v>5251</v>
      </c>
      <c r="O34" s="13">
        <v>86907</v>
      </c>
      <c r="P34" s="1">
        <v>107</v>
      </c>
      <c r="Q34" s="13">
        <v>2972</v>
      </c>
      <c r="R34" s="13">
        <v>42232</v>
      </c>
      <c r="S34" s="13">
        <v>15501</v>
      </c>
      <c r="T34" s="13">
        <v>9023</v>
      </c>
      <c r="U34" s="13"/>
      <c r="V34" s="11" t="s">
        <v>250</v>
      </c>
    </row>
    <row r="35" spans="2:22" ht="31.5" customHeight="1">
      <c r="B35" s="12" t="s">
        <v>319</v>
      </c>
      <c r="C35" s="10"/>
      <c r="D35" s="48">
        <v>929328.67</v>
      </c>
      <c r="E35" s="13">
        <v>295660.473</v>
      </c>
      <c r="F35" s="276">
        <v>154401.968</v>
      </c>
      <c r="G35" s="13">
        <v>145684.106</v>
      </c>
      <c r="H35" s="13">
        <v>146895.918</v>
      </c>
      <c r="I35" s="13">
        <v>924444.532</v>
      </c>
      <c r="J35" s="48">
        <v>376266</v>
      </c>
      <c r="K35" s="48">
        <v>152064</v>
      </c>
      <c r="L35" s="13">
        <v>2103333</v>
      </c>
      <c r="M35" s="1">
        <v>441</v>
      </c>
      <c r="N35" s="13">
        <v>8751</v>
      </c>
      <c r="O35" s="13">
        <v>139582</v>
      </c>
      <c r="P35" s="1">
        <v>204</v>
      </c>
      <c r="Q35" s="13">
        <v>5267</v>
      </c>
      <c r="R35" s="13">
        <v>71378</v>
      </c>
      <c r="S35" s="13">
        <v>42258</v>
      </c>
      <c r="T35" s="13">
        <v>14775</v>
      </c>
      <c r="U35" s="13"/>
      <c r="V35" s="11" t="s">
        <v>251</v>
      </c>
    </row>
    <row r="36" spans="2:22" ht="15.75" customHeight="1">
      <c r="B36" s="12" t="s">
        <v>320</v>
      </c>
      <c r="C36" s="10"/>
      <c r="D36" s="48">
        <v>2990107.601</v>
      </c>
      <c r="E36" s="13">
        <v>1027000.367</v>
      </c>
      <c r="F36" s="276">
        <v>291212.813</v>
      </c>
      <c r="G36" s="13">
        <v>389516.28</v>
      </c>
      <c r="H36" s="13">
        <v>366827.006</v>
      </c>
      <c r="I36" s="13">
        <v>2942793.993</v>
      </c>
      <c r="J36" s="48">
        <v>1094553</v>
      </c>
      <c r="K36" s="48">
        <v>290104</v>
      </c>
      <c r="L36" s="13">
        <v>7120196</v>
      </c>
      <c r="M36" s="13">
        <v>1043</v>
      </c>
      <c r="N36" s="13">
        <v>26976</v>
      </c>
      <c r="O36" s="13">
        <v>492154</v>
      </c>
      <c r="P36" s="1">
        <v>534</v>
      </c>
      <c r="Q36" s="13">
        <v>16105</v>
      </c>
      <c r="R36" s="13">
        <v>248276</v>
      </c>
      <c r="S36" s="13">
        <v>164096</v>
      </c>
      <c r="T36" s="13">
        <v>51292</v>
      </c>
      <c r="U36" s="13"/>
      <c r="V36" s="11" t="s">
        <v>252</v>
      </c>
    </row>
    <row r="37" spans="2:22" ht="15.75" customHeight="1">
      <c r="B37" s="12" t="s">
        <v>321</v>
      </c>
      <c r="C37" s="10"/>
      <c r="D37" s="48">
        <v>2245679.2</v>
      </c>
      <c r="E37" s="13">
        <v>595590.371</v>
      </c>
      <c r="F37" s="276">
        <v>307782.1</v>
      </c>
      <c r="G37" s="13">
        <v>284758.569</v>
      </c>
      <c r="H37" s="13">
        <v>329275.081</v>
      </c>
      <c r="I37" s="13">
        <v>2234454.53</v>
      </c>
      <c r="J37" s="48">
        <v>773375</v>
      </c>
      <c r="K37" s="48">
        <v>304521</v>
      </c>
      <c r="L37" s="13">
        <v>4556233</v>
      </c>
      <c r="M37" s="1">
        <v>812</v>
      </c>
      <c r="N37" s="13">
        <v>18544</v>
      </c>
      <c r="O37" s="13">
        <v>321173</v>
      </c>
      <c r="P37" s="1">
        <v>397</v>
      </c>
      <c r="Q37" s="13">
        <v>10721</v>
      </c>
      <c r="R37" s="13">
        <v>160222</v>
      </c>
      <c r="S37" s="13">
        <v>80860</v>
      </c>
      <c r="T37" s="13">
        <v>36594</v>
      </c>
      <c r="U37" s="13"/>
      <c r="V37" s="11" t="s">
        <v>253</v>
      </c>
    </row>
    <row r="38" spans="2:22" ht="15.75" customHeight="1">
      <c r="B38" s="12" t="s">
        <v>322</v>
      </c>
      <c r="C38" s="10"/>
      <c r="D38" s="48">
        <v>500657.589</v>
      </c>
      <c r="E38" s="13">
        <v>124246.469</v>
      </c>
      <c r="F38" s="276">
        <v>131499.545</v>
      </c>
      <c r="G38" s="13">
        <v>106026.772</v>
      </c>
      <c r="H38" s="13">
        <v>83079.2</v>
      </c>
      <c r="I38" s="13">
        <v>493574.26</v>
      </c>
      <c r="J38" s="48">
        <v>228294</v>
      </c>
      <c r="K38" s="48">
        <v>129456</v>
      </c>
      <c r="L38" s="13">
        <v>1155669</v>
      </c>
      <c r="M38" s="1">
        <v>220</v>
      </c>
      <c r="N38" s="13">
        <v>4952</v>
      </c>
      <c r="O38" s="13">
        <v>78963</v>
      </c>
      <c r="P38" s="1">
        <v>119</v>
      </c>
      <c r="Q38" s="13">
        <v>3041</v>
      </c>
      <c r="R38" s="13">
        <v>41546</v>
      </c>
      <c r="S38" s="13">
        <v>14444</v>
      </c>
      <c r="T38" s="13">
        <v>6515</v>
      </c>
      <c r="U38" s="13"/>
      <c r="V38" s="11" t="s">
        <v>254</v>
      </c>
    </row>
    <row r="39" spans="2:22" ht="15.75" customHeight="1">
      <c r="B39" s="12" t="s">
        <v>323</v>
      </c>
      <c r="C39" s="10"/>
      <c r="D39" s="48">
        <v>561669.041</v>
      </c>
      <c r="E39" s="13">
        <v>91273.69</v>
      </c>
      <c r="F39" s="276">
        <v>141675.461</v>
      </c>
      <c r="G39" s="13">
        <v>118776.121</v>
      </c>
      <c r="H39" s="13">
        <v>98568.366</v>
      </c>
      <c r="I39" s="13">
        <v>550952.794</v>
      </c>
      <c r="J39" s="48">
        <v>215243</v>
      </c>
      <c r="K39" s="48">
        <v>139541</v>
      </c>
      <c r="L39" s="13">
        <v>849700</v>
      </c>
      <c r="M39" s="1">
        <v>290</v>
      </c>
      <c r="N39" s="13">
        <v>3933</v>
      </c>
      <c r="O39" s="13">
        <v>55625</v>
      </c>
      <c r="P39" s="1">
        <v>142</v>
      </c>
      <c r="Q39" s="13">
        <v>2515</v>
      </c>
      <c r="R39" s="13">
        <v>30296</v>
      </c>
      <c r="S39" s="13">
        <v>12125</v>
      </c>
      <c r="T39" s="13">
        <v>6903</v>
      </c>
      <c r="U39" s="13"/>
      <c r="V39" s="11" t="s">
        <v>255</v>
      </c>
    </row>
    <row r="40" spans="2:22" ht="31.5" customHeight="1">
      <c r="B40" s="12" t="s">
        <v>324</v>
      </c>
      <c r="C40" s="10"/>
      <c r="D40" s="48">
        <v>381423.092</v>
      </c>
      <c r="E40" s="13">
        <v>53717.503</v>
      </c>
      <c r="F40" s="276">
        <v>113093.694</v>
      </c>
      <c r="G40" s="13">
        <v>90039.149</v>
      </c>
      <c r="H40" s="13">
        <v>72904.15</v>
      </c>
      <c r="I40" s="13">
        <v>363175.068</v>
      </c>
      <c r="J40" s="48">
        <v>153072</v>
      </c>
      <c r="K40" s="48">
        <v>110388</v>
      </c>
      <c r="L40" s="13">
        <v>486508</v>
      </c>
      <c r="M40" s="1">
        <v>147</v>
      </c>
      <c r="N40" s="13">
        <v>2540</v>
      </c>
      <c r="O40" s="13">
        <v>32588</v>
      </c>
      <c r="P40" s="1">
        <v>65</v>
      </c>
      <c r="Q40" s="13">
        <v>1458</v>
      </c>
      <c r="R40" s="13">
        <v>16763</v>
      </c>
      <c r="S40" s="13">
        <v>5189</v>
      </c>
      <c r="T40" s="13">
        <v>1812</v>
      </c>
      <c r="U40" s="13"/>
      <c r="V40" s="11" t="s">
        <v>256</v>
      </c>
    </row>
    <row r="41" spans="2:22" ht="15.75" customHeight="1">
      <c r="B41" s="12" t="s">
        <v>325</v>
      </c>
      <c r="C41" s="10"/>
      <c r="D41" s="48">
        <v>586509.361</v>
      </c>
      <c r="E41" s="13">
        <v>66665.935</v>
      </c>
      <c r="F41" s="276">
        <v>162027.775</v>
      </c>
      <c r="G41" s="13">
        <v>133382.477</v>
      </c>
      <c r="H41" s="13">
        <v>93661.317</v>
      </c>
      <c r="I41" s="13">
        <v>575066.112</v>
      </c>
      <c r="J41" s="48">
        <v>212741</v>
      </c>
      <c r="K41" s="48">
        <v>160036</v>
      </c>
      <c r="L41" s="13">
        <v>594710</v>
      </c>
      <c r="M41" s="1">
        <v>246</v>
      </c>
      <c r="N41" s="13">
        <v>3429</v>
      </c>
      <c r="O41" s="13">
        <v>38409</v>
      </c>
      <c r="P41" s="1">
        <v>106</v>
      </c>
      <c r="Q41" s="13">
        <v>1963</v>
      </c>
      <c r="R41" s="13">
        <v>20238</v>
      </c>
      <c r="S41" s="13">
        <v>5116</v>
      </c>
      <c r="T41" s="13">
        <v>1977</v>
      </c>
      <c r="U41" s="13"/>
      <c r="V41" s="11" t="s">
        <v>257</v>
      </c>
    </row>
    <row r="42" spans="2:22" ht="15.75" customHeight="1">
      <c r="B42" s="12" t="s">
        <v>326</v>
      </c>
      <c r="C42" s="10"/>
      <c r="D42" s="48">
        <v>754586.076</v>
      </c>
      <c r="E42" s="13">
        <v>201244.107</v>
      </c>
      <c r="F42" s="276">
        <v>157708.509</v>
      </c>
      <c r="G42" s="13">
        <v>131140.73</v>
      </c>
      <c r="H42" s="13">
        <v>116419.6</v>
      </c>
      <c r="I42" s="13">
        <v>746737.617</v>
      </c>
      <c r="J42" s="48">
        <v>314275</v>
      </c>
      <c r="K42" s="48">
        <v>154902</v>
      </c>
      <c r="L42" s="13">
        <v>1579906</v>
      </c>
      <c r="M42" s="1">
        <v>428</v>
      </c>
      <c r="N42" s="13">
        <v>7121</v>
      </c>
      <c r="O42" s="13">
        <v>110660</v>
      </c>
      <c r="P42" s="1">
        <v>174</v>
      </c>
      <c r="Q42" s="13">
        <v>4133</v>
      </c>
      <c r="R42" s="13">
        <v>56712</v>
      </c>
      <c r="S42" s="13">
        <v>24097</v>
      </c>
      <c r="T42" s="13">
        <v>16821</v>
      </c>
      <c r="U42" s="13"/>
      <c r="V42" s="11" t="s">
        <v>258</v>
      </c>
    </row>
    <row r="43" spans="2:22" ht="15.75" customHeight="1">
      <c r="B43" s="12" t="s">
        <v>327</v>
      </c>
      <c r="C43" s="10"/>
      <c r="D43" s="48">
        <v>970454.29</v>
      </c>
      <c r="E43" s="13">
        <v>315898.571</v>
      </c>
      <c r="F43" s="276">
        <v>184773.013</v>
      </c>
      <c r="G43" s="13">
        <v>182928.442</v>
      </c>
      <c r="H43" s="13">
        <v>164474</v>
      </c>
      <c r="I43" s="13">
        <v>956602.315</v>
      </c>
      <c r="J43" s="48">
        <v>434050</v>
      </c>
      <c r="K43" s="48">
        <v>182755</v>
      </c>
      <c r="L43" s="13">
        <v>2331113</v>
      </c>
      <c r="M43" s="1">
        <v>574</v>
      </c>
      <c r="N43" s="13">
        <v>9503</v>
      </c>
      <c r="O43" s="13">
        <v>160310</v>
      </c>
      <c r="P43" s="1">
        <v>279</v>
      </c>
      <c r="Q43" s="13">
        <v>5508</v>
      </c>
      <c r="R43" s="13">
        <v>81859</v>
      </c>
      <c r="S43" s="13">
        <v>28335</v>
      </c>
      <c r="T43" s="13">
        <v>16546</v>
      </c>
      <c r="U43" s="13"/>
      <c r="V43" s="11" t="s">
        <v>259</v>
      </c>
    </row>
    <row r="44" spans="2:22" ht="15.75" customHeight="1">
      <c r="B44" s="12" t="s">
        <v>328</v>
      </c>
      <c r="C44" s="10"/>
      <c r="D44" s="48">
        <v>733658.804</v>
      </c>
      <c r="E44" s="13">
        <v>148092.378</v>
      </c>
      <c r="F44" s="276">
        <v>162022.187</v>
      </c>
      <c r="G44" s="13">
        <v>143901.233</v>
      </c>
      <c r="H44" s="13">
        <v>125613.159</v>
      </c>
      <c r="I44" s="13">
        <v>717566.949</v>
      </c>
      <c r="J44" s="48">
        <v>282184</v>
      </c>
      <c r="K44" s="48">
        <v>159242</v>
      </c>
      <c r="L44" s="13">
        <v>1211408</v>
      </c>
      <c r="M44" s="1">
        <v>347</v>
      </c>
      <c r="N44" s="13">
        <v>5263</v>
      </c>
      <c r="O44" s="13">
        <v>77062</v>
      </c>
      <c r="P44" s="1">
        <v>179</v>
      </c>
      <c r="Q44" s="13">
        <v>3273</v>
      </c>
      <c r="R44" s="13">
        <v>39405</v>
      </c>
      <c r="S44" s="13">
        <v>12360</v>
      </c>
      <c r="T44" s="13">
        <v>7709</v>
      </c>
      <c r="U44" s="13"/>
      <c r="V44" s="11" t="s">
        <v>260</v>
      </c>
    </row>
    <row r="45" spans="2:22" ht="31.5" customHeight="1">
      <c r="B45" s="12" t="s">
        <v>329</v>
      </c>
      <c r="C45" s="10"/>
      <c r="D45" s="48">
        <v>496408.006</v>
      </c>
      <c r="E45" s="13">
        <v>76517.624</v>
      </c>
      <c r="F45" s="276">
        <v>134202.965</v>
      </c>
      <c r="G45" s="13">
        <v>96840.111</v>
      </c>
      <c r="H45" s="13">
        <v>75765</v>
      </c>
      <c r="I45" s="13">
        <v>475225.049</v>
      </c>
      <c r="J45" s="48">
        <v>191070</v>
      </c>
      <c r="K45" s="48">
        <v>131919</v>
      </c>
      <c r="L45" s="13">
        <v>659609</v>
      </c>
      <c r="M45" s="1">
        <v>266</v>
      </c>
      <c r="N45" s="13">
        <v>3304</v>
      </c>
      <c r="O45" s="13">
        <v>41408</v>
      </c>
      <c r="P45" s="1">
        <v>97</v>
      </c>
      <c r="Q45" s="13">
        <v>1916</v>
      </c>
      <c r="R45" s="13">
        <v>21575</v>
      </c>
      <c r="S45" s="13">
        <v>7108</v>
      </c>
      <c r="T45" s="13">
        <v>5382</v>
      </c>
      <c r="U45" s="13"/>
      <c r="V45" s="11" t="s">
        <v>261</v>
      </c>
    </row>
    <row r="46" spans="2:22" ht="15.75" customHeight="1">
      <c r="B46" s="12" t="s">
        <v>330</v>
      </c>
      <c r="C46" s="10"/>
      <c r="D46" s="13">
        <v>450833.346</v>
      </c>
      <c r="E46" s="13">
        <v>111472.637</v>
      </c>
      <c r="F46" s="276">
        <v>95377.577</v>
      </c>
      <c r="G46" s="13">
        <v>75338.156</v>
      </c>
      <c r="H46" s="13">
        <v>72969</v>
      </c>
      <c r="I46" s="13">
        <v>441443.239</v>
      </c>
      <c r="J46" s="48">
        <v>179020</v>
      </c>
      <c r="K46" s="48">
        <v>93298</v>
      </c>
      <c r="L46" s="13">
        <v>830962</v>
      </c>
      <c r="M46" s="1">
        <v>190</v>
      </c>
      <c r="N46" s="13">
        <v>3609</v>
      </c>
      <c r="O46" s="13">
        <v>56851</v>
      </c>
      <c r="P46" s="1">
        <v>84</v>
      </c>
      <c r="Q46" s="13">
        <v>2127</v>
      </c>
      <c r="R46" s="13">
        <v>27844</v>
      </c>
      <c r="S46" s="13">
        <v>10432</v>
      </c>
      <c r="T46" s="13">
        <v>11795</v>
      </c>
      <c r="U46" s="13"/>
      <c r="V46" s="11" t="s">
        <v>262</v>
      </c>
    </row>
    <row r="47" spans="2:22" ht="15.75" customHeight="1">
      <c r="B47" s="12" t="s">
        <v>331</v>
      </c>
      <c r="C47" s="10"/>
      <c r="D47" s="48">
        <v>636279.933</v>
      </c>
      <c r="E47" s="13">
        <v>136059.449</v>
      </c>
      <c r="F47" s="276">
        <v>162653.564</v>
      </c>
      <c r="G47" s="13">
        <v>121977.062</v>
      </c>
      <c r="H47" s="13">
        <v>97964.389</v>
      </c>
      <c r="I47" s="13">
        <v>630773.583</v>
      </c>
      <c r="J47" s="48">
        <v>269842</v>
      </c>
      <c r="K47" s="48">
        <v>160418</v>
      </c>
      <c r="L47" s="13">
        <v>1199829</v>
      </c>
      <c r="M47" s="1">
        <v>349</v>
      </c>
      <c r="N47" s="13">
        <v>5458</v>
      </c>
      <c r="O47" s="13">
        <v>77953</v>
      </c>
      <c r="P47" s="1">
        <v>143</v>
      </c>
      <c r="Q47" s="13">
        <v>3126</v>
      </c>
      <c r="R47" s="13">
        <v>39348</v>
      </c>
      <c r="S47" s="13">
        <v>16672</v>
      </c>
      <c r="T47" s="13">
        <v>8188</v>
      </c>
      <c r="U47" s="13"/>
      <c r="V47" s="11" t="s">
        <v>263</v>
      </c>
    </row>
    <row r="48" spans="2:22" ht="15.75" customHeight="1">
      <c r="B48" s="12" t="s">
        <v>332</v>
      </c>
      <c r="C48" s="10"/>
      <c r="D48" s="48">
        <v>504177.374</v>
      </c>
      <c r="E48" s="13">
        <v>64090.734</v>
      </c>
      <c r="F48" s="276">
        <v>156207.434</v>
      </c>
      <c r="G48" s="13">
        <v>121656.013</v>
      </c>
      <c r="H48" s="13">
        <v>87583</v>
      </c>
      <c r="I48" s="13">
        <v>495087.148</v>
      </c>
      <c r="J48" s="48">
        <v>204123</v>
      </c>
      <c r="K48" s="48">
        <v>153830</v>
      </c>
      <c r="L48" s="13">
        <v>642172</v>
      </c>
      <c r="M48" s="1">
        <v>271</v>
      </c>
      <c r="N48" s="13">
        <v>3389</v>
      </c>
      <c r="O48" s="13">
        <v>39059</v>
      </c>
      <c r="P48" s="1">
        <v>137</v>
      </c>
      <c r="Q48" s="13">
        <v>2271</v>
      </c>
      <c r="R48" s="13">
        <v>20933</v>
      </c>
      <c r="S48" s="13">
        <v>8689</v>
      </c>
      <c r="T48" s="13">
        <v>3692</v>
      </c>
      <c r="U48" s="13"/>
      <c r="V48" s="11" t="s">
        <v>264</v>
      </c>
    </row>
    <row r="49" spans="2:22" ht="15.75" customHeight="1">
      <c r="B49" s="12" t="s">
        <v>333</v>
      </c>
      <c r="C49" s="10"/>
      <c r="D49" s="48">
        <v>1692382.845</v>
      </c>
      <c r="E49" s="13">
        <v>515498.397</v>
      </c>
      <c r="F49" s="276">
        <v>276572.806</v>
      </c>
      <c r="G49" s="13">
        <v>318986.706</v>
      </c>
      <c r="H49" s="13">
        <v>290695.481</v>
      </c>
      <c r="I49" s="13">
        <v>1657570.635</v>
      </c>
      <c r="J49" s="48">
        <v>667772</v>
      </c>
      <c r="K49" s="48">
        <v>272261</v>
      </c>
      <c r="L49" s="13">
        <v>4111455</v>
      </c>
      <c r="M49" s="1">
        <v>771</v>
      </c>
      <c r="N49" s="13">
        <v>15799</v>
      </c>
      <c r="O49" s="13">
        <v>281109</v>
      </c>
      <c r="P49" s="1">
        <v>375</v>
      </c>
      <c r="Q49" s="13">
        <v>9566</v>
      </c>
      <c r="R49" s="13">
        <v>143245</v>
      </c>
      <c r="S49" s="13">
        <v>78809</v>
      </c>
      <c r="T49" s="13">
        <v>44445</v>
      </c>
      <c r="U49" s="13"/>
      <c r="V49" s="11" t="s">
        <v>265</v>
      </c>
    </row>
    <row r="50" spans="2:22" ht="15.75" customHeight="1">
      <c r="B50" s="12" t="s">
        <v>334</v>
      </c>
      <c r="C50" s="10"/>
      <c r="D50" s="48">
        <v>488234.394</v>
      </c>
      <c r="E50" s="13">
        <v>85025.315</v>
      </c>
      <c r="F50" s="276">
        <v>124157.749</v>
      </c>
      <c r="G50" s="13">
        <v>107226.636</v>
      </c>
      <c r="H50" s="13">
        <v>85899.602</v>
      </c>
      <c r="I50" s="13">
        <v>474543.74</v>
      </c>
      <c r="J50" s="48">
        <v>184472</v>
      </c>
      <c r="K50" s="48">
        <v>121399</v>
      </c>
      <c r="L50" s="13">
        <v>689877</v>
      </c>
      <c r="M50" s="1">
        <v>184</v>
      </c>
      <c r="N50" s="13">
        <v>3312</v>
      </c>
      <c r="O50" s="13">
        <v>51448</v>
      </c>
      <c r="P50" s="1">
        <v>103</v>
      </c>
      <c r="Q50" s="13">
        <v>2240</v>
      </c>
      <c r="R50" s="13">
        <v>27474</v>
      </c>
      <c r="S50" s="13">
        <v>8138</v>
      </c>
      <c r="T50" s="13">
        <v>9038</v>
      </c>
      <c r="U50" s="13"/>
      <c r="V50" s="11" t="s">
        <v>266</v>
      </c>
    </row>
    <row r="51" spans="2:22" ht="31.5" customHeight="1">
      <c r="B51" s="12" t="s">
        <v>335</v>
      </c>
      <c r="C51" s="10"/>
      <c r="D51" s="48">
        <v>758780.599</v>
      </c>
      <c r="E51" s="13">
        <v>117252.115</v>
      </c>
      <c r="F51" s="276">
        <v>212300.988</v>
      </c>
      <c r="G51" s="13">
        <v>173794.824</v>
      </c>
      <c r="H51" s="13">
        <v>113809.018</v>
      </c>
      <c r="I51" s="13">
        <v>738067.537</v>
      </c>
      <c r="J51" s="48">
        <v>300420</v>
      </c>
      <c r="K51" s="48">
        <v>209156</v>
      </c>
      <c r="L51" s="13">
        <v>1179535</v>
      </c>
      <c r="M51" s="1">
        <v>396</v>
      </c>
      <c r="N51" s="13">
        <v>5672</v>
      </c>
      <c r="O51" s="13">
        <v>81106</v>
      </c>
      <c r="P51" s="1">
        <v>210</v>
      </c>
      <c r="Q51" s="13">
        <v>3638</v>
      </c>
      <c r="R51" s="13">
        <v>43728</v>
      </c>
      <c r="S51" s="13">
        <v>8950</v>
      </c>
      <c r="T51" s="13">
        <v>7301</v>
      </c>
      <c r="U51" s="13"/>
      <c r="V51" s="11" t="s">
        <v>267</v>
      </c>
    </row>
    <row r="52" spans="2:22" ht="31.5" customHeight="1">
      <c r="B52" s="12" t="s">
        <v>336</v>
      </c>
      <c r="C52" s="10"/>
      <c r="D52" s="48">
        <v>822356.968</v>
      </c>
      <c r="E52" s="13">
        <v>156385.424</v>
      </c>
      <c r="F52" s="276">
        <v>213181.84</v>
      </c>
      <c r="G52" s="13">
        <v>192374.89</v>
      </c>
      <c r="H52" s="13">
        <v>129730.009</v>
      </c>
      <c r="I52" s="13">
        <v>797817.876</v>
      </c>
      <c r="J52" s="48">
        <v>335536</v>
      </c>
      <c r="K52" s="48">
        <v>210320</v>
      </c>
      <c r="L52" s="13">
        <v>1492444</v>
      </c>
      <c r="M52" s="1">
        <v>429</v>
      </c>
      <c r="N52" s="13">
        <v>7183</v>
      </c>
      <c r="O52" s="13">
        <v>102544</v>
      </c>
      <c r="P52" s="1">
        <v>190</v>
      </c>
      <c r="Q52" s="13">
        <v>4240</v>
      </c>
      <c r="R52" s="13">
        <v>54026</v>
      </c>
      <c r="S52" s="13">
        <v>15309</v>
      </c>
      <c r="T52" s="13">
        <v>10830</v>
      </c>
      <c r="U52" s="13"/>
      <c r="V52" s="11" t="s">
        <v>268</v>
      </c>
    </row>
    <row r="53" spans="2:22" ht="15.75" customHeight="1">
      <c r="B53" s="12" t="s">
        <v>337</v>
      </c>
      <c r="C53" s="10"/>
      <c r="D53" s="48">
        <v>624395.031</v>
      </c>
      <c r="E53" s="13">
        <v>109328.72</v>
      </c>
      <c r="F53" s="276">
        <v>160189.525</v>
      </c>
      <c r="G53" s="13">
        <v>142614.512</v>
      </c>
      <c r="H53" s="13">
        <v>100974.055</v>
      </c>
      <c r="I53" s="13">
        <v>612111.221</v>
      </c>
      <c r="J53" s="48">
        <v>244895</v>
      </c>
      <c r="K53" s="48">
        <v>157176</v>
      </c>
      <c r="L53" s="13">
        <v>992966</v>
      </c>
      <c r="M53" s="1">
        <v>326</v>
      </c>
      <c r="N53" s="13">
        <v>4560</v>
      </c>
      <c r="O53" s="13">
        <v>64187</v>
      </c>
      <c r="P53" s="1">
        <v>142</v>
      </c>
      <c r="Q53" s="13">
        <v>2739</v>
      </c>
      <c r="R53" s="13">
        <v>33610</v>
      </c>
      <c r="S53" s="13">
        <v>8691</v>
      </c>
      <c r="T53" s="13">
        <v>6331</v>
      </c>
      <c r="U53" s="13"/>
      <c r="V53" s="11" t="s">
        <v>269</v>
      </c>
    </row>
    <row r="54" spans="2:22" ht="15.75" customHeight="1">
      <c r="B54" s="12" t="s">
        <v>338</v>
      </c>
      <c r="C54" s="10"/>
      <c r="D54" s="48">
        <v>604577.743</v>
      </c>
      <c r="E54" s="13">
        <v>99442.551</v>
      </c>
      <c r="F54" s="276">
        <v>172372.245</v>
      </c>
      <c r="G54" s="13">
        <v>124614.314</v>
      </c>
      <c r="H54" s="13">
        <v>86593.591</v>
      </c>
      <c r="I54" s="13">
        <v>595184.784</v>
      </c>
      <c r="J54" s="48">
        <v>247374</v>
      </c>
      <c r="K54" s="48">
        <v>169274</v>
      </c>
      <c r="L54" s="13">
        <v>935328</v>
      </c>
      <c r="M54" s="1">
        <v>262</v>
      </c>
      <c r="N54" s="13">
        <v>4216</v>
      </c>
      <c r="O54" s="13">
        <v>65122</v>
      </c>
      <c r="P54" s="1">
        <v>148</v>
      </c>
      <c r="Q54" s="13">
        <v>2904</v>
      </c>
      <c r="R54" s="13">
        <v>35057</v>
      </c>
      <c r="S54" s="13">
        <v>8750</v>
      </c>
      <c r="T54" s="13">
        <v>11000</v>
      </c>
      <c r="U54" s="13"/>
      <c r="V54" s="11" t="s">
        <v>270</v>
      </c>
    </row>
    <row r="55" spans="2:22" ht="15.75" customHeight="1">
      <c r="B55" s="12" t="s">
        <v>339</v>
      </c>
      <c r="C55" s="10"/>
      <c r="D55" s="48">
        <v>848164.402</v>
      </c>
      <c r="E55" s="13">
        <v>139822.134</v>
      </c>
      <c r="F55" s="276">
        <v>273863.792</v>
      </c>
      <c r="G55" s="13">
        <v>217382.466</v>
      </c>
      <c r="H55" s="13">
        <v>128710.34</v>
      </c>
      <c r="I55" s="13">
        <v>834461.55</v>
      </c>
      <c r="J55" s="48">
        <v>379804</v>
      </c>
      <c r="K55" s="48">
        <v>268537</v>
      </c>
      <c r="L55" s="13">
        <v>1402965</v>
      </c>
      <c r="M55" s="1">
        <v>596</v>
      </c>
      <c r="N55" s="13">
        <v>7698</v>
      </c>
      <c r="O55" s="13">
        <v>95583</v>
      </c>
      <c r="P55" s="1">
        <v>267</v>
      </c>
      <c r="Q55" s="13">
        <v>4624</v>
      </c>
      <c r="R55" s="13">
        <v>50941</v>
      </c>
      <c r="S55" s="13">
        <v>11392</v>
      </c>
      <c r="T55" s="13">
        <v>10531</v>
      </c>
      <c r="U55" s="13"/>
      <c r="V55" s="11" t="s">
        <v>271</v>
      </c>
    </row>
    <row r="56" spans="1:32" ht="15.75" customHeight="1">
      <c r="A56" s="5"/>
      <c r="B56" s="14" t="s">
        <v>340</v>
      </c>
      <c r="C56" s="7"/>
      <c r="D56" s="277">
        <v>633692.66</v>
      </c>
      <c r="E56" s="277">
        <v>104045.839</v>
      </c>
      <c r="F56" s="278">
        <v>189935.157</v>
      </c>
      <c r="G56" s="277">
        <v>192792.968</v>
      </c>
      <c r="H56" s="277">
        <v>69391.2</v>
      </c>
      <c r="I56" s="277">
        <v>623994.04</v>
      </c>
      <c r="J56" s="277">
        <v>264845</v>
      </c>
      <c r="K56" s="48">
        <v>186262</v>
      </c>
      <c r="L56" s="277">
        <v>1079983</v>
      </c>
      <c r="M56" s="4">
        <v>280</v>
      </c>
      <c r="N56" s="48">
        <v>5654</v>
      </c>
      <c r="O56" s="48">
        <v>100657</v>
      </c>
      <c r="P56" s="4">
        <v>163</v>
      </c>
      <c r="Q56" s="48">
        <v>3632</v>
      </c>
      <c r="R56" s="48">
        <v>50657</v>
      </c>
      <c r="S56" s="277">
        <v>12887</v>
      </c>
      <c r="T56" s="277">
        <v>6501</v>
      </c>
      <c r="U56" s="277"/>
      <c r="V56" s="38" t="s">
        <v>561</v>
      </c>
      <c r="AB56" s="4"/>
      <c r="AC56" s="4"/>
      <c r="AD56" s="4"/>
      <c r="AE56" s="4"/>
      <c r="AF56" s="4"/>
    </row>
    <row r="57" spans="1:31" s="369" customFormat="1" ht="48" customHeight="1" thickBot="1">
      <c r="A57" s="361"/>
      <c r="B57" s="17" t="s">
        <v>341</v>
      </c>
      <c r="C57" s="362"/>
      <c r="D57" s="19"/>
      <c r="E57" s="284" t="s">
        <v>602</v>
      </c>
      <c r="F57" s="284"/>
      <c r="G57" s="284"/>
      <c r="H57" s="284"/>
      <c r="I57" s="363"/>
      <c r="J57" s="364" t="s">
        <v>603</v>
      </c>
      <c r="K57" s="105"/>
      <c r="L57" s="41" t="s">
        <v>584</v>
      </c>
      <c r="M57" s="365" t="s">
        <v>585</v>
      </c>
      <c r="N57" s="284"/>
      <c r="O57" s="284"/>
      <c r="P57" s="232"/>
      <c r="Q57" s="232"/>
      <c r="R57" s="233"/>
      <c r="S57" s="366" t="s">
        <v>586</v>
      </c>
      <c r="T57" s="73" t="s">
        <v>587</v>
      </c>
      <c r="U57" s="367"/>
      <c r="V57" s="368" t="s">
        <v>341</v>
      </c>
      <c r="AE57" s="370"/>
    </row>
    <row r="58" spans="2:31" s="369" customFormat="1" ht="20.25" customHeight="1">
      <c r="B58" s="371"/>
      <c r="D58" s="371"/>
      <c r="E58" s="372"/>
      <c r="F58" s="372"/>
      <c r="G58" s="372"/>
      <c r="H58" s="372"/>
      <c r="I58" s="373"/>
      <c r="J58" s="374"/>
      <c r="K58" s="374"/>
      <c r="L58" s="371"/>
      <c r="M58" s="375"/>
      <c r="N58" s="375"/>
      <c r="O58" s="375"/>
      <c r="P58" s="376"/>
      <c r="Q58" s="376"/>
      <c r="R58" s="376"/>
      <c r="S58" s="377"/>
      <c r="T58" s="374"/>
      <c r="U58" s="378"/>
      <c r="V58" s="374"/>
      <c r="AE58" s="370"/>
    </row>
    <row r="59" spans="2:31" s="369" customFormat="1" ht="20.25" customHeight="1">
      <c r="B59" s="371"/>
      <c r="D59" s="371"/>
      <c r="E59" s="372"/>
      <c r="F59" s="372"/>
      <c r="G59" s="372"/>
      <c r="H59" s="372"/>
      <c r="I59" s="373"/>
      <c r="J59" s="374"/>
      <c r="K59" s="374"/>
      <c r="L59" s="371"/>
      <c r="M59" s="375"/>
      <c r="N59" s="375"/>
      <c r="O59" s="375"/>
      <c r="P59" s="376"/>
      <c r="Q59" s="376"/>
      <c r="R59" s="376"/>
      <c r="S59" s="377"/>
      <c r="T59" s="374"/>
      <c r="U59" s="378"/>
      <c r="V59" s="374"/>
      <c r="AE59" s="370"/>
    </row>
    <row r="60" spans="4:32" ht="15.7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 s="3"/>
      <c r="AC60" s="4"/>
      <c r="AD60" s="4"/>
      <c r="AE60" s="4"/>
      <c r="AF60" s="4"/>
    </row>
    <row r="63" spans="2:11" ht="21.75" customHeight="1">
      <c r="B63" s="61"/>
      <c r="D63" s="13"/>
      <c r="E63" s="13"/>
      <c r="F63" s="13"/>
      <c r="G63" s="13"/>
      <c r="H63" s="13"/>
      <c r="I63" s="13"/>
      <c r="J63" s="48"/>
      <c r="K63" s="48"/>
    </row>
  </sheetData>
  <mergeCells count="29">
    <mergeCell ref="Q7:R7"/>
    <mergeCell ref="S6:T6"/>
    <mergeCell ref="D6:I6"/>
    <mergeCell ref="J6:K6"/>
    <mergeCell ref="M6:R6"/>
    <mergeCell ref="V3:V5"/>
    <mergeCell ref="M4:M5"/>
    <mergeCell ref="N4:N5"/>
    <mergeCell ref="O4:O5"/>
    <mergeCell ref="P4:P5"/>
    <mergeCell ref="Q4:Q5"/>
    <mergeCell ref="R4:R5"/>
    <mergeCell ref="S3:S5"/>
    <mergeCell ref="M3:O3"/>
    <mergeCell ref="P3:R3"/>
    <mergeCell ref="T3:U5"/>
    <mergeCell ref="E57:H57"/>
    <mergeCell ref="L3:L5"/>
    <mergeCell ref="J3:J5"/>
    <mergeCell ref="K3:K5"/>
    <mergeCell ref="S7:T7"/>
    <mergeCell ref="J57:K57"/>
    <mergeCell ref="M57:R57"/>
    <mergeCell ref="D7:K7"/>
    <mergeCell ref="N7:O7"/>
    <mergeCell ref="B3:B5"/>
    <mergeCell ref="D3:I3"/>
    <mergeCell ref="D4:H4"/>
    <mergeCell ref="I4:I5"/>
  </mergeCells>
  <printOptions/>
  <pageMargins left="0.5118110236220472" right="0.236220472440944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2011-11-22T03:05:17Z</cp:lastPrinted>
  <dcterms:modified xsi:type="dcterms:W3CDTF">2013-03-25T04:09:26Z</dcterms:modified>
  <cp:category/>
  <cp:version/>
  <cp:contentType/>
  <cp:contentStatus/>
</cp:coreProperties>
</file>