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23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<sst xmlns="http://schemas.openxmlformats.org/spreadsheetml/2006/main" count="49" uniqueCount="45">
  <si>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市部</t>
  </si>
  <si>
    <t>郡部</t>
  </si>
  <si>
    <t>佐世保市</t>
  </si>
  <si>
    <t>島原市</t>
  </si>
  <si>
    <t>諫早市</t>
  </si>
  <si>
    <t>大村市</t>
  </si>
  <si>
    <t>平戸市</t>
  </si>
  <si>
    <t>松浦市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</si>
  <si>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</si>
  <si>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</si>
  <si>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</si>
  <si>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</si>
  <si>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</si>
  <si>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</si>
  <si>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</si>
  <si>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</si>
  <si>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</si>
  <si>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</si>
  <si>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</si>
  <si>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</si>
  <si>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日本共産党</t>
  </si>
  <si>
    <t>有効投票数</t>
  </si>
  <si>
    <t xml:space="preserve">        単位：票</t>
  </si>
  <si>
    <t>対馬市</t>
  </si>
  <si>
    <t>壱岐市</t>
  </si>
  <si>
    <t>五島市</t>
  </si>
  <si>
    <t>西海市</t>
  </si>
  <si>
    <t>1) 長崎市</t>
  </si>
  <si>
    <t>　1)  １区と２区の合計である。</t>
  </si>
  <si>
    <t>民主党</t>
  </si>
  <si>
    <t>公明党</t>
  </si>
  <si>
    <t>新 上 五 島 町</t>
  </si>
  <si>
    <t>幸福実現党</t>
  </si>
  <si>
    <t>みんなの党</t>
  </si>
  <si>
    <t>社会民主党</t>
  </si>
  <si>
    <t>自由民主党</t>
  </si>
  <si>
    <t>国民新党</t>
  </si>
  <si>
    <t>（平成21年8月30日 執行）</t>
  </si>
  <si>
    <t>･･･</t>
  </si>
  <si>
    <t>雲仙市</t>
  </si>
  <si>
    <t>南島原市</t>
  </si>
  <si>
    <t>西彼杵郡</t>
  </si>
  <si>
    <t>資料  県選挙管理委員会ホームページ　「第45回衆議院議員総選挙・最高裁判所裁判官国民審査の記録」</t>
  </si>
  <si>
    <t>市      町</t>
  </si>
  <si>
    <r>
      <t xml:space="preserve">　２３３　 衆 議 院 議 員 選 挙 党 派 別 得 票 数  </t>
    </r>
    <r>
      <rPr>
        <sz val="18"/>
        <color indexed="8"/>
        <rFont val="ＭＳ 明朝"/>
        <family val="1"/>
      </rPr>
      <t>（比 例 代 表）　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</si>
</sst>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9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2" xfId="16" applyFont="1" applyFill="1" applyBorder="1" applyAlignment="1">
      <alignment/>
    </xf>
    <xf numFmtId="0" fontId="10" fillId="0" borderId="2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0" fontId="10" fillId="0" borderId="4" xfId="0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vertical="top"/>
    </xf>
    <xf numFmtId="181" fontId="5" fillId="0" borderId="0" xfId="16" applyFont="1" applyFill="1" applyBorder="1" applyAlignment="1">
      <alignment vertical="center"/>
    </xf>
    <xf numFmtId="181" fontId="5" fillId="0" borderId="8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58" fontId="5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81" fontId="5" fillId="0" borderId="0" xfId="16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9" xfId="16" applyFont="1" applyFill="1" applyBorder="1" applyAlignment="1">
      <alignment vertical="center"/>
    </xf>
    <xf numFmtId="181" fontId="5" fillId="0" borderId="9" xfId="16" applyFont="1" applyFill="1" applyBorder="1" applyAlignment="1">
      <alignment horizontal="right" vertical="center"/>
    </xf>
    <xf numFmtId="181" fontId="5" fillId="0" borderId="1" xfId="16" applyFont="1" applyFill="1" applyBorder="1" applyAlignment="1">
      <alignment vertical="center"/>
    </xf>
    <xf numFmtId="181" fontId="5" fillId="0" borderId="1" xfId="16" applyFont="1" applyFill="1" applyBorder="1" applyAlignment="1">
      <alignment horizontal="right" vertical="center"/>
    </xf>
    <xf numFmtId="181" fontId="5" fillId="0" borderId="10" xfId="16" applyFont="1" applyFill="1" applyBorder="1" applyAlignment="1">
      <alignment vertical="center"/>
    </xf>
    <xf numFmtId="181" fontId="5" fillId="0" borderId="0" xfId="16" applyFont="1" applyFill="1" applyAlignment="1">
      <alignment horizontal="distributed" vertical="center"/>
    </xf>
    <xf numFmtId="58" fontId="5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view="pageBreakPreview" zoomScale="85" zoomScaleNormal="75" zoomScaleSheetLayoutView="8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8.00390625" style="1" customWidth="1"/>
    <col min="3" max="3" width="0.875" style="1" customWidth="1"/>
    <col min="4" max="12" width="12.75390625" style="1" customWidth="1"/>
    <col min="13" max="13" width="8.625" style="1" customWidth="1"/>
    <col min="14" max="16384" width="8.625" style="1" customWidth="1"/>
  </cols>
  <sheetData>
    <row r="1" spans="2:12" ht="24">
      <c r="B1" s="15" t="s">
        <v>44</v>
      </c>
      <c r="F1" s="2"/>
      <c r="G1" s="2"/>
      <c r="H1" s="2"/>
      <c r="I1" s="2"/>
      <c r="K1" s="3"/>
      <c r="L1" s="3"/>
    </row>
    <row r="2" spans="1:12" ht="30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37</v>
      </c>
      <c r="L2" s="5" t="s">
        <v>22</v>
      </c>
    </row>
    <row r="3" spans="1:12" ht="30" customHeight="1">
      <c r="A3" s="6"/>
      <c r="B3" s="7" t="s">
        <v>43</v>
      </c>
      <c r="C3" s="8"/>
      <c r="D3" s="9" t="s">
        <v>21</v>
      </c>
      <c r="E3" s="9" t="s">
        <v>32</v>
      </c>
      <c r="F3" s="12" t="s">
        <v>30</v>
      </c>
      <c r="G3" s="10" t="s">
        <v>29</v>
      </c>
      <c r="H3" s="10" t="s">
        <v>33</v>
      </c>
      <c r="I3" s="10" t="s">
        <v>34</v>
      </c>
      <c r="J3" s="10" t="s">
        <v>35</v>
      </c>
      <c r="K3" s="11" t="s">
        <v>20</v>
      </c>
      <c r="L3" s="12" t="s">
        <v>36</v>
      </c>
    </row>
    <row r="4" spans="1:12" s="18" customFormat="1" ht="12" customHeight="1">
      <c r="A4" s="16"/>
      <c r="B4" s="13"/>
      <c r="C4" s="17"/>
      <c r="D4" s="13"/>
      <c r="E4" s="13"/>
      <c r="F4" s="14"/>
      <c r="G4" s="14"/>
      <c r="H4" s="14"/>
      <c r="I4" s="14"/>
      <c r="J4" s="14"/>
      <c r="K4" s="14"/>
      <c r="L4" s="14"/>
    </row>
    <row r="5" spans="1:12" s="18" customFormat="1" ht="26.25" customHeight="1">
      <c r="A5" s="31">
        <v>37934</v>
      </c>
      <c r="B5" s="32"/>
      <c r="C5" s="17"/>
      <c r="D5" s="18">
        <v>714362</v>
      </c>
      <c r="E5" s="21" t="s">
        <v>38</v>
      </c>
      <c r="F5" s="18">
        <v>114955</v>
      </c>
      <c r="G5" s="18">
        <v>245092</v>
      </c>
      <c r="H5" s="21" t="s">
        <v>38</v>
      </c>
      <c r="I5" s="18">
        <v>56509</v>
      </c>
      <c r="J5" s="18">
        <v>260428</v>
      </c>
      <c r="K5" s="18">
        <v>37378</v>
      </c>
      <c r="L5" s="21" t="s">
        <v>38</v>
      </c>
    </row>
    <row r="6" spans="1:3" s="18" customFormat="1" ht="12" customHeight="1">
      <c r="A6" s="22"/>
      <c r="B6" s="23"/>
      <c r="C6" s="17"/>
    </row>
    <row r="7" spans="1:12" s="18" customFormat="1" ht="26.25" customHeight="1">
      <c r="A7" s="31">
        <v>38606</v>
      </c>
      <c r="B7" s="32"/>
      <c r="C7" s="17"/>
      <c r="D7" s="16">
        <v>794842</v>
      </c>
      <c r="E7" s="24" t="s">
        <v>38</v>
      </c>
      <c r="F7" s="16">
        <v>125379</v>
      </c>
      <c r="G7" s="16">
        <v>249600</v>
      </c>
      <c r="H7" s="24" t="s">
        <v>38</v>
      </c>
      <c r="I7" s="16">
        <v>58763</v>
      </c>
      <c r="J7" s="16">
        <v>291706</v>
      </c>
      <c r="K7" s="16">
        <v>39508</v>
      </c>
      <c r="L7" s="16">
        <v>29886</v>
      </c>
    </row>
    <row r="8" spans="1:12" s="18" customFormat="1" ht="12" customHeight="1">
      <c r="A8" s="19"/>
      <c r="B8" s="20"/>
      <c r="C8" s="17"/>
      <c r="D8" s="16"/>
      <c r="E8" s="24"/>
      <c r="F8" s="16"/>
      <c r="G8" s="16"/>
      <c r="H8" s="24"/>
      <c r="I8" s="16"/>
      <c r="J8" s="16"/>
      <c r="K8" s="16"/>
      <c r="L8" s="16"/>
    </row>
    <row r="9" spans="1:12" s="18" customFormat="1" ht="26.25" customHeight="1">
      <c r="A9" s="31">
        <v>40055</v>
      </c>
      <c r="B9" s="32"/>
      <c r="C9" s="22"/>
      <c r="D9" s="25">
        <f>D11+D13</f>
        <v>820286</v>
      </c>
      <c r="E9" s="16">
        <f aca="true" t="shared" si="0" ref="E9:L9">E11+E13</f>
        <v>4911</v>
      </c>
      <c r="F9" s="16">
        <f t="shared" si="0"/>
        <v>124952</v>
      </c>
      <c r="G9" s="16">
        <f t="shared" si="0"/>
        <v>338670</v>
      </c>
      <c r="H9" s="16">
        <f t="shared" si="0"/>
        <v>25611</v>
      </c>
      <c r="I9" s="16">
        <f t="shared" si="0"/>
        <v>38198</v>
      </c>
      <c r="J9" s="16">
        <f t="shared" si="0"/>
        <v>237460</v>
      </c>
      <c r="K9" s="16">
        <f t="shared" si="0"/>
        <v>34676</v>
      </c>
      <c r="L9" s="16">
        <f t="shared" si="0"/>
        <v>15808</v>
      </c>
    </row>
    <row r="10" spans="1:12" s="18" customFormat="1" ht="12" customHeight="1">
      <c r="A10" s="19"/>
      <c r="B10" s="20"/>
      <c r="C10" s="22"/>
      <c r="D10" s="25"/>
      <c r="E10" s="16"/>
      <c r="F10" s="16"/>
      <c r="G10" s="16"/>
      <c r="H10" s="16"/>
      <c r="I10" s="16"/>
      <c r="J10" s="16"/>
      <c r="K10" s="16"/>
      <c r="L10" s="16"/>
    </row>
    <row r="11" spans="1:12" s="18" customFormat="1" ht="26.25" customHeight="1">
      <c r="A11" s="33" t="s">
        <v>0</v>
      </c>
      <c r="B11" s="33"/>
      <c r="C11" s="17"/>
      <c r="D11" s="16">
        <f>SUM(D15:D27)</f>
        <v>725574</v>
      </c>
      <c r="E11" s="16">
        <f aca="true" t="shared" si="1" ref="E11:L11">SUM(E15:E27)</f>
        <v>4318</v>
      </c>
      <c r="F11" s="16">
        <f t="shared" si="1"/>
        <v>110535</v>
      </c>
      <c r="G11" s="16">
        <f t="shared" si="1"/>
        <v>296636</v>
      </c>
      <c r="H11" s="16">
        <f t="shared" si="1"/>
        <v>22731</v>
      </c>
      <c r="I11" s="16">
        <f t="shared" si="1"/>
        <v>34281</v>
      </c>
      <c r="J11" s="16">
        <f t="shared" si="1"/>
        <v>211977</v>
      </c>
      <c r="K11" s="16">
        <f t="shared" si="1"/>
        <v>31397</v>
      </c>
      <c r="L11" s="16">
        <f t="shared" si="1"/>
        <v>13699</v>
      </c>
    </row>
    <row r="12" spans="1:12" s="18" customFormat="1" ht="12" customHeight="1">
      <c r="A12" s="33"/>
      <c r="B12" s="33"/>
      <c r="C12" s="17"/>
      <c r="D12" s="16"/>
      <c r="E12" s="16"/>
      <c r="F12" s="16"/>
      <c r="G12" s="16"/>
      <c r="H12" s="16"/>
      <c r="I12" s="16"/>
      <c r="J12" s="16"/>
      <c r="K12" s="16"/>
      <c r="L12" s="16"/>
    </row>
    <row r="13" spans="1:12" s="18" customFormat="1" ht="26.25" customHeight="1">
      <c r="A13" s="33" t="s">
        <v>1</v>
      </c>
      <c r="B13" s="33"/>
      <c r="C13" s="17"/>
      <c r="D13" s="16">
        <f>D29+D33+D38+D44</f>
        <v>94712</v>
      </c>
      <c r="E13" s="16">
        <f aca="true" t="shared" si="2" ref="E13:L13">E29+E33+E38+E44</f>
        <v>593</v>
      </c>
      <c r="F13" s="16">
        <f t="shared" si="2"/>
        <v>14417</v>
      </c>
      <c r="G13" s="16">
        <f t="shared" si="2"/>
        <v>42034</v>
      </c>
      <c r="H13" s="16">
        <f t="shared" si="2"/>
        <v>2880</v>
      </c>
      <c r="I13" s="16">
        <f t="shared" si="2"/>
        <v>3917</v>
      </c>
      <c r="J13" s="16">
        <f t="shared" si="2"/>
        <v>25483</v>
      </c>
      <c r="K13" s="16">
        <f t="shared" si="2"/>
        <v>3279</v>
      </c>
      <c r="L13" s="16">
        <f t="shared" si="2"/>
        <v>2109</v>
      </c>
    </row>
    <row r="14" spans="1:12" s="18" customFormat="1" ht="12" customHeight="1">
      <c r="A14" s="33"/>
      <c r="B14" s="33"/>
      <c r="C14" s="17"/>
      <c r="D14" s="16"/>
      <c r="E14" s="16"/>
      <c r="F14" s="16"/>
      <c r="G14" s="16"/>
      <c r="H14" s="16"/>
      <c r="I14" s="16"/>
      <c r="J14" s="16"/>
      <c r="K14" s="16"/>
      <c r="L14" s="16"/>
    </row>
    <row r="15" spans="2:12" s="18" customFormat="1" ht="26.25" customHeight="1">
      <c r="B15" s="23" t="s">
        <v>27</v>
      </c>
      <c r="C15" s="17"/>
      <c r="D15" s="18">
        <f>SUM(E15:L15)</f>
        <v>241823</v>
      </c>
      <c r="E15" s="18">
        <v>1342</v>
      </c>
      <c r="F15" s="18">
        <v>32902</v>
      </c>
      <c r="G15" s="18">
        <v>108098</v>
      </c>
      <c r="H15" s="18">
        <v>8640</v>
      </c>
      <c r="I15" s="18">
        <v>12461</v>
      </c>
      <c r="J15" s="18">
        <v>59449</v>
      </c>
      <c r="K15" s="21">
        <v>14499</v>
      </c>
      <c r="L15" s="18">
        <v>4432</v>
      </c>
    </row>
    <row r="16" spans="2:12" s="18" customFormat="1" ht="26.25" customHeight="1">
      <c r="B16" s="23" t="s">
        <v>2</v>
      </c>
      <c r="C16" s="17"/>
      <c r="D16" s="18">
        <f aca="true" t="shared" si="3" ref="D16:D27">SUM(E16:L16)</f>
        <v>140112</v>
      </c>
      <c r="E16" s="18">
        <v>987</v>
      </c>
      <c r="F16" s="18">
        <v>21470</v>
      </c>
      <c r="G16" s="18">
        <v>54299</v>
      </c>
      <c r="H16" s="18">
        <v>5335</v>
      </c>
      <c r="I16" s="18">
        <v>8932</v>
      </c>
      <c r="J16" s="21">
        <v>42126</v>
      </c>
      <c r="K16" s="21">
        <v>4613</v>
      </c>
      <c r="L16" s="18">
        <v>2350</v>
      </c>
    </row>
    <row r="17" spans="2:12" s="18" customFormat="1" ht="26.25" customHeight="1">
      <c r="B17" s="23" t="s">
        <v>3</v>
      </c>
      <c r="C17" s="17"/>
      <c r="D17" s="18">
        <f t="shared" si="3"/>
        <v>27071</v>
      </c>
      <c r="E17" s="18">
        <v>220</v>
      </c>
      <c r="F17" s="18">
        <v>4949</v>
      </c>
      <c r="G17" s="21">
        <v>10335</v>
      </c>
      <c r="H17" s="21">
        <v>741</v>
      </c>
      <c r="I17" s="21">
        <v>1098</v>
      </c>
      <c r="J17" s="21">
        <v>8448</v>
      </c>
      <c r="K17" s="21">
        <v>792</v>
      </c>
      <c r="L17" s="18">
        <v>488</v>
      </c>
    </row>
    <row r="18" spans="2:12" s="18" customFormat="1" ht="26.25" customHeight="1">
      <c r="B18" s="23" t="s">
        <v>4</v>
      </c>
      <c r="C18" s="17"/>
      <c r="D18" s="18">
        <f t="shared" si="3"/>
        <v>80134</v>
      </c>
      <c r="E18" s="18">
        <v>443</v>
      </c>
      <c r="F18" s="18">
        <v>12231</v>
      </c>
      <c r="G18" s="18">
        <v>33457</v>
      </c>
      <c r="H18" s="18">
        <v>2345</v>
      </c>
      <c r="I18" s="18">
        <v>3818</v>
      </c>
      <c r="J18" s="21">
        <v>22905</v>
      </c>
      <c r="K18" s="21">
        <v>3572</v>
      </c>
      <c r="L18" s="21">
        <v>1363</v>
      </c>
    </row>
    <row r="19" spans="2:12" s="18" customFormat="1" ht="26.25" customHeight="1">
      <c r="B19" s="23" t="s">
        <v>5</v>
      </c>
      <c r="C19" s="17"/>
      <c r="D19" s="18">
        <f t="shared" si="3"/>
        <v>51046</v>
      </c>
      <c r="E19" s="18">
        <v>362</v>
      </c>
      <c r="F19" s="18">
        <v>7802</v>
      </c>
      <c r="G19" s="18">
        <v>19654</v>
      </c>
      <c r="H19" s="18">
        <v>1575</v>
      </c>
      <c r="I19" s="18">
        <v>2230</v>
      </c>
      <c r="J19" s="21">
        <v>16267</v>
      </c>
      <c r="K19" s="21">
        <v>2329</v>
      </c>
      <c r="L19" s="21">
        <v>827</v>
      </c>
    </row>
    <row r="20" spans="2:12" s="18" customFormat="1" ht="26.25" customHeight="1">
      <c r="B20" s="23" t="s">
        <v>6</v>
      </c>
      <c r="C20" s="17"/>
      <c r="D20" s="18">
        <f t="shared" si="3"/>
        <v>21915</v>
      </c>
      <c r="E20" s="18">
        <v>110</v>
      </c>
      <c r="F20" s="18">
        <v>2811</v>
      </c>
      <c r="G20" s="18">
        <v>7318</v>
      </c>
      <c r="H20" s="18">
        <v>572</v>
      </c>
      <c r="I20" s="18">
        <v>997</v>
      </c>
      <c r="J20" s="18">
        <v>8865</v>
      </c>
      <c r="K20" s="21">
        <v>650</v>
      </c>
      <c r="L20" s="18">
        <v>592</v>
      </c>
    </row>
    <row r="21" spans="2:12" s="18" customFormat="1" ht="26.25" customHeight="1">
      <c r="B21" s="23" t="s">
        <v>7</v>
      </c>
      <c r="C21" s="17"/>
      <c r="D21" s="18">
        <f t="shared" si="3"/>
        <v>15124</v>
      </c>
      <c r="E21" s="18">
        <v>101</v>
      </c>
      <c r="F21" s="18">
        <v>2228</v>
      </c>
      <c r="G21" s="18">
        <v>5877</v>
      </c>
      <c r="H21" s="18">
        <v>380</v>
      </c>
      <c r="I21" s="18">
        <v>603</v>
      </c>
      <c r="J21" s="21">
        <v>5233</v>
      </c>
      <c r="K21" s="21">
        <v>365</v>
      </c>
      <c r="L21" s="18">
        <v>337</v>
      </c>
    </row>
    <row r="22" spans="2:12" s="18" customFormat="1" ht="26.25" customHeight="1">
      <c r="B22" s="23" t="s">
        <v>23</v>
      </c>
      <c r="C22" s="17"/>
      <c r="D22" s="18">
        <f t="shared" si="3"/>
        <v>22241</v>
      </c>
      <c r="E22" s="18">
        <v>103</v>
      </c>
      <c r="F22" s="18">
        <v>3492</v>
      </c>
      <c r="G22" s="18">
        <v>9141</v>
      </c>
      <c r="H22" s="18">
        <v>426</v>
      </c>
      <c r="I22" s="18">
        <v>494</v>
      </c>
      <c r="J22" s="21">
        <v>7485</v>
      </c>
      <c r="K22" s="21">
        <v>354</v>
      </c>
      <c r="L22" s="18">
        <v>746</v>
      </c>
    </row>
    <row r="23" spans="2:12" s="18" customFormat="1" ht="26.25" customHeight="1">
      <c r="B23" s="23" t="s">
        <v>24</v>
      </c>
      <c r="C23" s="17"/>
      <c r="D23" s="18">
        <f t="shared" si="3"/>
        <v>18644</v>
      </c>
      <c r="E23" s="18">
        <v>99</v>
      </c>
      <c r="F23" s="18">
        <v>2835</v>
      </c>
      <c r="G23" s="18">
        <v>7410</v>
      </c>
      <c r="H23" s="18">
        <v>418</v>
      </c>
      <c r="I23" s="18">
        <v>621</v>
      </c>
      <c r="J23" s="21">
        <v>6610</v>
      </c>
      <c r="K23" s="21">
        <v>341</v>
      </c>
      <c r="L23" s="21">
        <v>310</v>
      </c>
    </row>
    <row r="24" spans="2:12" s="18" customFormat="1" ht="26.25" customHeight="1">
      <c r="B24" s="23" t="s">
        <v>25</v>
      </c>
      <c r="C24" s="17"/>
      <c r="D24" s="18">
        <f t="shared" si="3"/>
        <v>26801</v>
      </c>
      <c r="E24" s="18">
        <v>108</v>
      </c>
      <c r="F24" s="18">
        <v>4376</v>
      </c>
      <c r="G24" s="18">
        <v>10547</v>
      </c>
      <c r="H24" s="18">
        <v>457</v>
      </c>
      <c r="I24" s="18">
        <v>728</v>
      </c>
      <c r="J24" s="18">
        <v>8495</v>
      </c>
      <c r="K24" s="21">
        <v>1553</v>
      </c>
      <c r="L24" s="18">
        <v>537</v>
      </c>
    </row>
    <row r="25" spans="2:12" s="18" customFormat="1" ht="26.25" customHeight="1">
      <c r="B25" s="23" t="s">
        <v>26</v>
      </c>
      <c r="C25" s="17"/>
      <c r="D25" s="18">
        <f t="shared" si="3"/>
        <v>20065</v>
      </c>
      <c r="E25" s="18">
        <v>139</v>
      </c>
      <c r="F25" s="18">
        <v>2843</v>
      </c>
      <c r="G25" s="18">
        <v>8151</v>
      </c>
      <c r="H25" s="18">
        <v>414</v>
      </c>
      <c r="I25" s="18">
        <v>612</v>
      </c>
      <c r="J25" s="21">
        <v>6733</v>
      </c>
      <c r="K25" s="21">
        <v>635</v>
      </c>
      <c r="L25" s="18">
        <v>538</v>
      </c>
    </row>
    <row r="26" spans="2:12" s="18" customFormat="1" ht="26.25" customHeight="1">
      <c r="B26" s="23" t="s">
        <v>39</v>
      </c>
      <c r="C26" s="17"/>
      <c r="D26" s="18">
        <f t="shared" si="3"/>
        <v>28292</v>
      </c>
      <c r="E26" s="18">
        <v>140</v>
      </c>
      <c r="F26" s="18">
        <v>5362</v>
      </c>
      <c r="G26" s="18">
        <v>10283</v>
      </c>
      <c r="H26" s="18">
        <v>655</v>
      </c>
      <c r="I26" s="18">
        <v>862</v>
      </c>
      <c r="J26" s="21">
        <v>9693</v>
      </c>
      <c r="K26" s="21">
        <v>713</v>
      </c>
      <c r="L26" s="18">
        <v>584</v>
      </c>
    </row>
    <row r="27" spans="2:12" s="18" customFormat="1" ht="26.25" customHeight="1">
      <c r="B27" s="23" t="s">
        <v>40</v>
      </c>
      <c r="C27" s="17"/>
      <c r="D27" s="18">
        <f t="shared" si="3"/>
        <v>32306</v>
      </c>
      <c r="E27" s="16">
        <v>164</v>
      </c>
      <c r="F27" s="16">
        <v>7234</v>
      </c>
      <c r="G27" s="16">
        <v>12066</v>
      </c>
      <c r="H27" s="16">
        <v>773</v>
      </c>
      <c r="I27" s="16">
        <v>825</v>
      </c>
      <c r="J27" s="16">
        <v>9668</v>
      </c>
      <c r="K27" s="16">
        <v>981</v>
      </c>
      <c r="L27" s="16">
        <v>595</v>
      </c>
    </row>
    <row r="28" spans="3:12" s="18" customFormat="1" ht="12" customHeight="1">
      <c r="C28" s="17"/>
      <c r="J28" s="21"/>
      <c r="K28" s="21"/>
      <c r="L28" s="21"/>
    </row>
    <row r="29" spans="1:12" s="18" customFormat="1" ht="26.25" customHeight="1">
      <c r="A29" s="30" t="s">
        <v>41</v>
      </c>
      <c r="B29" s="30"/>
      <c r="C29" s="17"/>
      <c r="D29" s="18">
        <f>SUM(D30:D31)</f>
        <v>39313</v>
      </c>
      <c r="E29" s="18">
        <f aca="true" t="shared" si="4" ref="E29:L29">SUM(E30:E31)</f>
        <v>178</v>
      </c>
      <c r="F29" s="18">
        <f t="shared" si="4"/>
        <v>4976</v>
      </c>
      <c r="G29" s="18">
        <f t="shared" si="4"/>
        <v>19941</v>
      </c>
      <c r="H29" s="18">
        <f t="shared" si="4"/>
        <v>1289</v>
      </c>
      <c r="I29" s="18">
        <f t="shared" si="4"/>
        <v>1787</v>
      </c>
      <c r="J29" s="18">
        <f t="shared" si="4"/>
        <v>8690</v>
      </c>
      <c r="K29" s="18">
        <f t="shared" si="4"/>
        <v>1710</v>
      </c>
      <c r="L29" s="18">
        <f t="shared" si="4"/>
        <v>742</v>
      </c>
    </row>
    <row r="30" spans="2:12" s="18" customFormat="1" ht="26.25" customHeight="1">
      <c r="B30" s="24" t="s">
        <v>8</v>
      </c>
      <c r="C30" s="17"/>
      <c r="D30" s="18">
        <f>SUM(E30:L30)</f>
        <v>23645</v>
      </c>
      <c r="E30" s="18">
        <v>100</v>
      </c>
      <c r="F30" s="18">
        <v>2512</v>
      </c>
      <c r="G30" s="18">
        <v>12256</v>
      </c>
      <c r="H30" s="18">
        <v>789</v>
      </c>
      <c r="I30" s="18">
        <v>1202</v>
      </c>
      <c r="J30" s="21">
        <v>5271</v>
      </c>
      <c r="K30" s="21">
        <v>1076</v>
      </c>
      <c r="L30" s="21">
        <v>439</v>
      </c>
    </row>
    <row r="31" spans="2:12" s="18" customFormat="1" ht="26.25" customHeight="1">
      <c r="B31" s="24" t="s">
        <v>9</v>
      </c>
      <c r="C31" s="17"/>
      <c r="D31" s="18">
        <f>SUM(E31:L31)</f>
        <v>15668</v>
      </c>
      <c r="E31" s="18">
        <v>78</v>
      </c>
      <c r="F31" s="18">
        <v>2464</v>
      </c>
      <c r="G31" s="18">
        <v>7685</v>
      </c>
      <c r="H31" s="18">
        <v>500</v>
      </c>
      <c r="I31" s="18">
        <v>585</v>
      </c>
      <c r="J31" s="21">
        <v>3419</v>
      </c>
      <c r="K31" s="21">
        <v>634</v>
      </c>
      <c r="L31" s="21">
        <v>303</v>
      </c>
    </row>
    <row r="32" spans="3:12" s="18" customFormat="1" ht="12" customHeight="1">
      <c r="C32" s="17"/>
      <c r="D32" s="16"/>
      <c r="E32" s="16"/>
      <c r="F32" s="16"/>
      <c r="G32" s="16"/>
      <c r="H32" s="16"/>
      <c r="I32" s="16"/>
      <c r="J32" s="16"/>
      <c r="K32" s="16"/>
      <c r="L32" s="16"/>
    </row>
    <row r="33" spans="1:12" s="18" customFormat="1" ht="26.25" customHeight="1">
      <c r="A33" s="30" t="s">
        <v>10</v>
      </c>
      <c r="B33" s="30"/>
      <c r="D33" s="26">
        <f>SUM(D34:D36)</f>
        <v>23871</v>
      </c>
      <c r="E33" s="24">
        <f aca="true" t="shared" si="5" ref="E33:L33">SUM(E34:E36)</f>
        <v>164</v>
      </c>
      <c r="F33" s="24">
        <f t="shared" si="5"/>
        <v>3963</v>
      </c>
      <c r="G33" s="24">
        <f t="shared" si="5"/>
        <v>9837</v>
      </c>
      <c r="H33" s="24">
        <f t="shared" si="5"/>
        <v>745</v>
      </c>
      <c r="I33" s="24">
        <f t="shared" si="5"/>
        <v>977</v>
      </c>
      <c r="J33" s="24">
        <f t="shared" si="5"/>
        <v>7053</v>
      </c>
      <c r="K33" s="24">
        <f t="shared" si="5"/>
        <v>740</v>
      </c>
      <c r="L33" s="24">
        <f t="shared" si="5"/>
        <v>392</v>
      </c>
    </row>
    <row r="34" spans="2:12" s="18" customFormat="1" ht="26.25" customHeight="1">
      <c r="B34" s="21" t="s">
        <v>11</v>
      </c>
      <c r="C34" s="17"/>
      <c r="D34" s="18">
        <f>SUM(E34:L34)</f>
        <v>5633</v>
      </c>
      <c r="E34" s="21">
        <v>34</v>
      </c>
      <c r="F34" s="18">
        <v>890</v>
      </c>
      <c r="G34" s="18">
        <v>2282</v>
      </c>
      <c r="H34" s="18">
        <v>132</v>
      </c>
      <c r="I34" s="18">
        <v>214</v>
      </c>
      <c r="J34" s="21">
        <v>1861</v>
      </c>
      <c r="K34" s="21">
        <v>133</v>
      </c>
      <c r="L34" s="21">
        <v>87</v>
      </c>
    </row>
    <row r="35" spans="2:12" s="18" customFormat="1" ht="26.25" customHeight="1">
      <c r="B35" s="21" t="s">
        <v>12</v>
      </c>
      <c r="C35" s="17"/>
      <c r="D35" s="18">
        <f>SUM(E35:L35)</f>
        <v>8864</v>
      </c>
      <c r="E35" s="21">
        <v>74</v>
      </c>
      <c r="F35" s="24">
        <v>1460</v>
      </c>
      <c r="G35" s="21">
        <v>3686</v>
      </c>
      <c r="H35" s="21">
        <v>299</v>
      </c>
      <c r="I35" s="21">
        <v>429</v>
      </c>
      <c r="J35" s="21">
        <v>2405</v>
      </c>
      <c r="K35" s="21">
        <v>380</v>
      </c>
      <c r="L35" s="21">
        <v>131</v>
      </c>
    </row>
    <row r="36" spans="2:12" s="18" customFormat="1" ht="26.25" customHeight="1">
      <c r="B36" s="21" t="s">
        <v>13</v>
      </c>
      <c r="C36" s="17"/>
      <c r="D36" s="18">
        <f>SUM(E36:L36)</f>
        <v>9374</v>
      </c>
      <c r="E36" s="18">
        <v>56</v>
      </c>
      <c r="F36" s="18">
        <v>1613</v>
      </c>
      <c r="G36" s="18">
        <v>3869</v>
      </c>
      <c r="H36" s="18">
        <v>314</v>
      </c>
      <c r="I36" s="18">
        <v>334</v>
      </c>
      <c r="J36" s="21">
        <v>2787</v>
      </c>
      <c r="K36" s="21">
        <v>227</v>
      </c>
      <c r="L36" s="21">
        <v>174</v>
      </c>
    </row>
    <row r="37" spans="1:12" s="18" customFormat="1" ht="12" customHeight="1">
      <c r="A37" s="30"/>
      <c r="B37" s="30"/>
      <c r="C37" s="17"/>
      <c r="D37" s="16"/>
      <c r="E37" s="16"/>
      <c r="F37" s="16"/>
      <c r="G37" s="16"/>
      <c r="H37" s="16"/>
      <c r="I37" s="16"/>
      <c r="J37" s="16"/>
      <c r="K37" s="16"/>
      <c r="L37" s="16"/>
    </row>
    <row r="38" spans="1:12" s="18" customFormat="1" ht="26.25" customHeight="1">
      <c r="A38" s="30" t="s">
        <v>14</v>
      </c>
      <c r="B38" s="30"/>
      <c r="C38" s="17"/>
      <c r="D38" s="18">
        <f>SUM(D39:D42)</f>
        <v>16365</v>
      </c>
      <c r="E38" s="18">
        <f aca="true" t="shared" si="6" ref="E38:L38">SUM(E39:E42)</f>
        <v>127</v>
      </c>
      <c r="F38" s="18">
        <f t="shared" si="6"/>
        <v>2714</v>
      </c>
      <c r="G38" s="18">
        <f t="shared" si="6"/>
        <v>6131</v>
      </c>
      <c r="H38" s="18">
        <f t="shared" si="6"/>
        <v>461</v>
      </c>
      <c r="I38" s="18">
        <f t="shared" si="6"/>
        <v>745</v>
      </c>
      <c r="J38" s="18">
        <f t="shared" si="6"/>
        <v>5210</v>
      </c>
      <c r="K38" s="18">
        <f t="shared" si="6"/>
        <v>577</v>
      </c>
      <c r="L38" s="18">
        <f t="shared" si="6"/>
        <v>400</v>
      </c>
    </row>
    <row r="39" spans="2:12" s="18" customFormat="1" ht="26.25" customHeight="1">
      <c r="B39" s="21" t="s">
        <v>15</v>
      </c>
      <c r="C39" s="17"/>
      <c r="D39" s="18">
        <f>SUM(E39:L39)</f>
        <v>2210</v>
      </c>
      <c r="E39" s="18">
        <v>7</v>
      </c>
      <c r="F39" s="18">
        <v>545</v>
      </c>
      <c r="G39" s="21">
        <v>606</v>
      </c>
      <c r="H39" s="21">
        <v>33</v>
      </c>
      <c r="I39" s="21">
        <v>42</v>
      </c>
      <c r="J39" s="21">
        <v>864</v>
      </c>
      <c r="K39" s="21">
        <v>44</v>
      </c>
      <c r="L39" s="21">
        <v>69</v>
      </c>
    </row>
    <row r="40" spans="2:12" s="18" customFormat="1" ht="26.25" customHeight="1">
      <c r="B40" s="21" t="s">
        <v>16</v>
      </c>
      <c r="C40" s="17"/>
      <c r="D40" s="18">
        <f>SUM(E40:L40)</f>
        <v>3541</v>
      </c>
      <c r="E40" s="18">
        <v>28</v>
      </c>
      <c r="F40" s="18">
        <v>587</v>
      </c>
      <c r="G40" s="21">
        <v>1299</v>
      </c>
      <c r="H40" s="21">
        <v>99</v>
      </c>
      <c r="I40" s="21">
        <v>179</v>
      </c>
      <c r="J40" s="21">
        <v>1139</v>
      </c>
      <c r="K40" s="21">
        <v>103</v>
      </c>
      <c r="L40" s="21">
        <v>107</v>
      </c>
    </row>
    <row r="41" spans="2:12" s="18" customFormat="1" ht="26.25" customHeight="1">
      <c r="B41" s="21" t="s">
        <v>17</v>
      </c>
      <c r="C41" s="17"/>
      <c r="D41" s="18">
        <f>SUM(E41:L41)</f>
        <v>3068</v>
      </c>
      <c r="E41" s="18">
        <v>14</v>
      </c>
      <c r="F41" s="21">
        <v>562</v>
      </c>
      <c r="G41" s="21">
        <v>1184</v>
      </c>
      <c r="H41" s="21">
        <v>81</v>
      </c>
      <c r="I41" s="21">
        <v>154</v>
      </c>
      <c r="J41" s="21">
        <v>946</v>
      </c>
      <c r="K41" s="21">
        <v>66</v>
      </c>
      <c r="L41" s="21">
        <v>61</v>
      </c>
    </row>
    <row r="42" spans="2:12" s="18" customFormat="1" ht="26.25" customHeight="1">
      <c r="B42" s="21" t="s">
        <v>18</v>
      </c>
      <c r="C42" s="17"/>
      <c r="D42" s="18">
        <f>SUM(E42:L42)</f>
        <v>7546</v>
      </c>
      <c r="E42" s="18">
        <v>78</v>
      </c>
      <c r="F42" s="21">
        <v>1020</v>
      </c>
      <c r="G42" s="21">
        <v>3042</v>
      </c>
      <c r="H42" s="21">
        <v>248</v>
      </c>
      <c r="I42" s="21">
        <v>370</v>
      </c>
      <c r="J42" s="21">
        <v>2261</v>
      </c>
      <c r="K42" s="21">
        <v>364</v>
      </c>
      <c r="L42" s="21">
        <v>163</v>
      </c>
    </row>
    <row r="43" spans="2:12" s="18" customFormat="1" ht="12" customHeight="1">
      <c r="B43" s="24"/>
      <c r="C43" s="17"/>
      <c r="F43" s="21"/>
      <c r="G43" s="21"/>
      <c r="H43" s="21"/>
      <c r="I43" s="21"/>
      <c r="J43" s="21"/>
      <c r="K43" s="21"/>
      <c r="L43" s="21"/>
    </row>
    <row r="44" spans="1:12" s="18" customFormat="1" ht="26.25" customHeight="1">
      <c r="A44" s="30" t="s">
        <v>19</v>
      </c>
      <c r="B44" s="30"/>
      <c r="C44" s="17"/>
      <c r="D44" s="25">
        <f>SUM(D45)</f>
        <v>15163</v>
      </c>
      <c r="E44" s="16">
        <f aca="true" t="shared" si="7" ref="E44:L44">SUM(E45)</f>
        <v>124</v>
      </c>
      <c r="F44" s="16">
        <f t="shared" si="7"/>
        <v>2764</v>
      </c>
      <c r="G44" s="16">
        <f t="shared" si="7"/>
        <v>6125</v>
      </c>
      <c r="H44" s="16">
        <f t="shared" si="7"/>
        <v>385</v>
      </c>
      <c r="I44" s="16">
        <f t="shared" si="7"/>
        <v>408</v>
      </c>
      <c r="J44" s="16">
        <f t="shared" si="7"/>
        <v>4530</v>
      </c>
      <c r="K44" s="16">
        <f t="shared" si="7"/>
        <v>252</v>
      </c>
      <c r="L44" s="16">
        <f t="shared" si="7"/>
        <v>575</v>
      </c>
    </row>
    <row r="45" spans="2:12" s="18" customFormat="1" ht="26.25" customHeight="1">
      <c r="B45" s="21" t="s">
        <v>31</v>
      </c>
      <c r="C45" s="17"/>
      <c r="D45" s="18">
        <f>SUM(E45:L45)</f>
        <v>15163</v>
      </c>
      <c r="E45" s="18">
        <v>124</v>
      </c>
      <c r="F45" s="18">
        <v>2764</v>
      </c>
      <c r="G45" s="16">
        <v>6125</v>
      </c>
      <c r="H45" s="16">
        <v>385</v>
      </c>
      <c r="I45" s="16">
        <v>408</v>
      </c>
      <c r="J45" s="16">
        <v>4530</v>
      </c>
      <c r="K45" s="16">
        <v>252</v>
      </c>
      <c r="L45" s="16">
        <v>575</v>
      </c>
    </row>
    <row r="46" spans="1:12" s="18" customFormat="1" ht="12" customHeight="1" thickBot="1">
      <c r="A46" s="27"/>
      <c r="B46" s="28"/>
      <c r="C46" s="29"/>
      <c r="D46" s="27"/>
      <c r="E46" s="27"/>
      <c r="F46" s="27"/>
      <c r="G46" s="28"/>
      <c r="H46" s="28"/>
      <c r="I46" s="28"/>
      <c r="J46" s="28"/>
      <c r="K46" s="28"/>
      <c r="L46" s="28"/>
    </row>
    <row r="47" ht="14.25">
      <c r="B47" s="1" t="s">
        <v>28</v>
      </c>
    </row>
    <row r="48" ht="14.25">
      <c r="B48" s="1" t="s">
        <v>42</v>
      </c>
    </row>
    <row r="50" ht="24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mergeCells count="12">
    <mergeCell ref="A5:B5"/>
    <mergeCell ref="A11:B11"/>
    <mergeCell ref="A13:B13"/>
    <mergeCell ref="A14:B14"/>
    <mergeCell ref="A12:B12"/>
    <mergeCell ref="A7:B7"/>
    <mergeCell ref="A9:B9"/>
    <mergeCell ref="A44:B44"/>
    <mergeCell ref="A29:B29"/>
    <mergeCell ref="A33:B33"/>
    <mergeCell ref="A37:B37"/>
    <mergeCell ref="A38:B3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2010-08-31T06:48:49Z</cp:lastPrinted>
  <dcterms:created xsi:type="dcterms:W3CDTF">2003-10-28T07:42:41Z</dcterms:created>
  <dcterms:modified xsi:type="dcterms:W3CDTF">2012-05-10T04:25:24Z</dcterms:modified>
  <cp:category/>
  <cp:version/>
  <cp:contentType/>
  <cp:contentStatus/>
</cp:coreProperties>
</file>